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2.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Scores" sheetId="1" state="visible" r:id="rId3"/>
    <sheet name="Evidence" sheetId="2" state="visible" r:id="rId4"/>
    <sheet name="Vendor profiles" sheetId="3" state="visible" r:id="rId5"/>
    <sheet name="Criteria" sheetId="4" state="visible" r:id="rId6"/>
    <sheet name="Demo checklist" sheetId="5" state="visible" r:id="rId7"/>
  </sheets>
  <definedNames>
    <definedName function="false" hidden="true" localSheetId="1" name="_xlnm._FilterDatabase" vbProcedure="false">Evidence!$A$1:$I$201</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<sst xmlns="http://schemas.openxmlformats.org/spreadsheetml/2006/main" count="1786" uniqueCount="509">
  <si>
    <t xml:space="preserve">Open innovation software comparison: stage scores and weighted totals</t>
  </si>
  <si>
    <t xml:space="preserve">Edit the grey weight cells (C5:C9). Stage scores sum the five checks per stage from the Evidence sheet. Totals are the weighted mean, rounded half-up to one decimal. Checked October 2026.</t>
  </si>
  <si>
    <t xml:space="preserve">Stage</t>
  </si>
  <si>
    <t xml:space="preserve">Weight</t>
  </si>
  <si>
    <t xml:space="preserve">Scout</t>
  </si>
  <si>
    <t xml:space="preserve">Engage</t>
  </si>
  <si>
    <t xml:space="preserve">Evaluate</t>
  </si>
  <si>
    <t xml:space="preserve">Pilot</t>
  </si>
  <si>
    <t xml:space="preserve">Absorb</t>
  </si>
  <si>
    <t xml:space="preserve">Sum of weights</t>
  </si>
  <si>
    <t xml:space="preserve">Vendor</t>
  </si>
  <si>
    <t xml:space="preserve">Total (out of 5)</t>
  </si>
  <si>
    <t xml:space="preserve">Rank</t>
  </si>
  <si>
    <t xml:space="preserve">Security gate</t>
  </si>
  <si>
    <t xml:space="preserve">ITONICS</t>
  </si>
  <si>
    <t xml:space="preserve">Pass (ISO 27001)</t>
  </si>
  <si>
    <t xml:space="preserve">Wazoku</t>
  </si>
  <si>
    <t xml:space="preserve">Qmarkets</t>
  </si>
  <si>
    <t xml:space="preserve">Pass (SOC 2 Type II, ISO 27001)</t>
  </si>
  <si>
    <t xml:space="preserve">Inpart</t>
  </si>
  <si>
    <t xml:space="preserve">Fail: certification undocumented in its own name (ISO 27001 statement covers the hosting data center); reported, score unchanged</t>
  </si>
  <si>
    <t xml:space="preserve">Brightidea</t>
  </si>
  <si>
    <t xml:space="preserve">Pass (SOC 2 Type II)</t>
  </si>
  <si>
    <t xml:space="preserve">HYPE Innovation</t>
  </si>
  <si>
    <t xml:space="preserve">Do-it-yourself baseline</t>
  </si>
  <si>
    <t xml:space="preserve">Follows Microsoft 365 controls</t>
  </si>
  <si>
    <t xml:space="preserve">Traction Technology</t>
  </si>
  <si>
    <t xml:space="preserve">Ties go to the higher absorb score, then the higher evaluate score. An undocumented security certification counts as a fail, which is reported and leaves the score unchanged.</t>
  </si>
  <si>
    <t xml:space="preserve">Check ID</t>
  </si>
  <si>
    <t xml:space="preserve">Score</t>
  </si>
  <si>
    <t xml:space="preserve">Check</t>
  </si>
  <si>
    <t xml:space="preserve">Evidence (paraphrased)</t>
  </si>
  <si>
    <t xml:space="preserve">Source type</t>
  </si>
  <si>
    <t xml:space="preserve">Source URL</t>
  </si>
  <si>
    <t xml:space="preserve">Source date</t>
  </si>
  <si>
    <t xml:space="preserve">S1</t>
  </si>
  <si>
    <t xml:space="preserve">Startup or company database, or data feed inside the product</t>
  </si>
  <si>
    <t xml:space="preserve">Enterprise edition help center documents a native Crunchbase integration that creates and enriches company elements via field mapping; the module needs activation by ITONICS. The Cloud edition has no own startup database: its startup scouting runs through Prism web search.</t>
  </si>
  <si>
    <t xml:space="preserve">help center</t>
  </si>
  <si>
    <t xml:space="preserve">https://help.itonics-innovation.com/company-scouting-how-to-get-information-from-the-crunchbase-integration</t>
  </si>
  <si>
    <t xml:space="preserve">unknown</t>
  </si>
  <si>
    <t xml:space="preserve">S2</t>
  </si>
  <si>
    <t xml:space="preserve">Technologies and trends tracked as records</t>
  </si>
  <si>
    <t xml:space="preserve">Trends, technologies, startups and partners are stored as element types and mapped on the Radar. Insights and Signals draw on a data lake of news, publications and patents.</t>
  </si>
  <si>
    <t xml:space="preserve">https://www.itonics-innovation.com/knowledge/radar</t>
  </si>
  <si>
    <t xml:space="preserve">S3</t>
  </si>
  <si>
    <t xml:space="preserve">AI-assisted search of external sources that creates or enriches records</t>
  </si>
  <si>
    <t xml:space="preserve">Prism's Signals Agent pulls patents and research from Lens.org and web sources from Perplexity. Prism auto-creates elements and trend/technology radars and fills in descriptions and tags (Prism is an add-on).</t>
  </si>
  <si>
    <t xml:space="preserve">https://www.itonics-innovation.com/knowledge/prism</t>
  </si>
  <si>
    <t xml:space="preserve">S4</t>
  </si>
  <si>
    <t xml:space="preserve">Capture from the web while browsing, or email-to-platform</t>
  </si>
  <si>
    <t xml:space="preserve">Webclipper browser extension for Chrome and Edge clips web pages into a private clippings folder for sharing to workspaces. It needs a separate subscription (add-on).</t>
  </si>
  <si>
    <t xml:space="preserve">https://www.itonics-innovation.com/knowledge/webclipper</t>
  </si>
  <si>
    <t xml:space="preserve">S5</t>
  </si>
  <si>
    <t xml:space="preserve">Partner and company profiles as shared records with configurable fields</t>
  </si>
  <si>
    <t xml:space="preserve">Partner entity with configurable fields (partnership type, organization type, activity level, NDA, internal contact, responsible BU) and rating criteria, shown on a radar or board. Cloud element types are configurable with properties.</t>
  </si>
  <si>
    <t xml:space="preserve">https://help.itonics-innovation.com/manage-your-partner-portfolio</t>
  </si>
  <si>
    <t xml:space="preserve">E1</t>
  </si>
  <si>
    <t xml:space="preserve">Challenges or campaigns with brief, deadline and audience</t>
  </si>
  <si>
    <t xml:space="preserve">Campaigns can be always open or time-bound. Each has a title and abstract, invited users and accessibility, a workflow, rating criteria and a submission form. In Cloud, Sites provide a campaign template and the Campaign element type has start and end dates. Campaign management is an add-on.</t>
  </si>
  <si>
    <t xml:space="preserve">https://help.itonics-innovation.com/adding-and-configuring-a-new-campaign</t>
  </si>
  <si>
    <t xml:space="preserve">E2</t>
  </si>
  <si>
    <t xml:space="preserve">External portal or public challenge page for non-employees</t>
  </si>
  <si>
    <t xml:space="preserve">The External Gateway lets a public community with no system access submit through a URL, for example on a public website. Cloud Sites publish forms, campaigns or HTML sites with public access, and form pages create elements. External portals are an add-on.</t>
  </si>
  <si>
    <t xml:space="preserve">https://help.itonics-innovation.com/configuring-the-gateway-for-receiving-external-submissions</t>
  </si>
  <si>
    <t xml:space="preserve">E3</t>
  </si>
  <si>
    <t xml:space="preserve">Access rules per campaign or audience</t>
  </si>
  <si>
    <t xml:space="preserve">Site access can be set to Private (invited users only), Workspace members, or Public (anyone). Enterprise campaigns have invite and accessibility settings per campaign.</t>
  </si>
  <si>
    <t xml:space="preserve">https://www.itonics-innovation.com/knowledge/sites</t>
  </si>
  <si>
    <t xml:space="preserve">E4</t>
  </si>
  <si>
    <t xml:space="preserve">Vendor-operated solver, expert, startup or university network</t>
  </si>
  <si>
    <t xml:space="preserve">No public evidence of a solver, expert, startup or university network operated by ITONICS. Startup discovery relies on the customer's own outreach, Crunchbase data and Prism web search.</t>
  </si>
  <si>
    <t xml:space="preserve">marketing</t>
  </si>
  <si>
    <t xml:space="preserve">https://www.itonics-innovation.com/startup-scouting</t>
  </si>
  <si>
    <t xml:space="preserve">E5</t>
  </si>
  <si>
    <t xml:space="preserve">External contributors submit without a paid full-user license</t>
  </si>
  <si>
    <t xml:space="preserve">External Gateway submissions come from 'individuals with no access to your system' and create content elements. Public Site form pages also create elements without a login.</t>
  </si>
  <si>
    <t xml:space="preserve">V1</t>
  </si>
  <si>
    <t xml:space="preserve">Configurable scorecards with assigned expert reviewers</t>
  </si>
  <si>
    <t xml:space="preserve">Configurable rating criteria per element type (standard, numerical, aggregated). A default Evaluator role and manual review nodes with assigned reviewers and approval rules.</t>
  </si>
  <si>
    <t xml:space="preserve">https://www.itonics-innovation.com/knowledge/configure-rating-criteria</t>
  </si>
  <si>
    <t xml:space="preserve">V2</t>
  </si>
  <si>
    <t xml:space="preserve">Duplicate detection or visibility of existing contacts across units</t>
  </si>
  <si>
    <t xml:space="preserve">A duplicate detector flags existing similar elements before a new element is created. The partner portfolio guidance also shows who was in contact with whom across departments.</t>
  </si>
  <si>
    <t xml:space="preserve">https://www.itonics-innovation.com/knowledge/add-content</t>
  </si>
  <si>
    <t xml:space="preserve">V3</t>
  </si>
  <si>
    <t xml:space="preserve">AI evaluation, summarization or matching</t>
  </si>
  <si>
    <t xml:space="preserve">Prism auto-rates elements (for example speed of change), runs risk and similarity analyses, and gives AI-generated cited summaries in the Insights tab. The /ai page says Prism evaluates ideas against custom criteria.</t>
  </si>
  <si>
    <t xml:space="preserve">V4</t>
  </si>
  <si>
    <t xml:space="preserve">Links to strategy: focus areas, themes, technology roadmaps</t>
  </si>
  <si>
    <t xml:space="preserve">The Roadmap supports strategic planning with layers, activities and milestones. Strategy element types and relations link to elements, and the Prism Master Context can reference a strategy element.</t>
  </si>
  <si>
    <t xml:space="preserve">https://www.itonics-innovation.com/knowledge/roadmap</t>
  </si>
  <si>
    <t xml:space="preserve">V5</t>
  </si>
  <si>
    <t xml:space="preserve">Decision views: matrix, radar, ranking, kanban</t>
  </si>
  <si>
    <t xml:space="preserve">Matrix, Radar, Kanban board, Grid, Table and Network Graph views for comparing elements.</t>
  </si>
  <si>
    <t xml:space="preserve">https://www.itonics-innovation.com/knowledge/matrix</t>
  </si>
  <si>
    <t xml:space="preserve">P1</t>
  </si>
  <si>
    <t xml:space="preserve">Code-free workflow with stages or gates for engagements</t>
  </si>
  <si>
    <t xml:space="preserve">No-code visual Workflow Builder V2 with manual form, review and URL nodes, conditions to complete, branching, send-email nodes and convert-element nodes.</t>
  </si>
  <si>
    <t xml:space="preserve">https://www.itonics-innovation.com/knowledge/workflow-configuration</t>
  </si>
  <si>
    <t xml:space="preserve">P2</t>
  </si>
  <si>
    <t xml:space="preserve">Owner, tasks and due dates per engagement</t>
  </si>
  <si>
    <t xml:space="preserve">Assignees on every manual workflow node (named users or user fields). Enterprise task templates auto-create tasks per stage, and date-picker fields trigger deadline reminder notifications.</t>
  </si>
  <si>
    <t xml:space="preserve">https://help.itonics-innovation.com/pre-define-and-configure-task-templates</t>
  </si>
  <si>
    <t xml:space="preserve">P3</t>
  </si>
  <si>
    <t xml:space="preserve">Restricted spaces or permissions per partner or unit</t>
  </si>
  <si>
    <t xml:space="preserve">Roles and permissions per workspace and per element type, with additive permissions and private workspaces. Enterprise confidential tabs restrict fields to named users, roles or groups.</t>
  </si>
  <si>
    <t xml:space="preserve">https://www.itonics-innovation.com/knowledge/workspace-level-roles-and-permissions</t>
  </si>
  <si>
    <t xml:space="preserve">P4</t>
  </si>
  <si>
    <t xml:space="preserve">Collaboration with external partners inside the platform</t>
  </si>
  <si>
    <t xml:space="preserve">Unlimited workspaces, each an isolated space with its own roles and permissions per workspace and element type; external partners are invited by email into a dedicated partner workspace and collaborate there through comments, @mentions, watches and notifications.</t>
  </si>
  <si>
    <t xml:space="preserve">P5</t>
  </si>
  <si>
    <t xml:space="preserve">Pilot status tracking via dashboards or reports</t>
  </si>
  <si>
    <t xml:space="preserve">Lists, reports and dashboards with KPI aggregations. Kanban boards track progress, status and health.</t>
  </si>
  <si>
    <t xml:space="preserve">https://www.itonics-innovation.com/knowledge/lists-reports-dashboards</t>
  </si>
  <si>
    <t xml:space="preserve">A1</t>
  </si>
  <si>
    <t xml:space="preserve">Conversion into a project in the same system, keeping history</t>
  </si>
  <si>
    <t xml:space="preserve">Convert Element changes, for example, an idea into an Innovation Project. It can copy comments and relations and archive the original. A workflow Convert element node does the same inside a process.</t>
  </si>
  <si>
    <t xml:space="preserve">https://www.itonics-innovation.com/knowledge/convert-content</t>
  </si>
  <si>
    <t xml:space="preserve">A2</t>
  </si>
  <si>
    <t xml:space="preserve">Portfolio view with budgets, resources or roadmap</t>
  </si>
  <si>
    <t xml:space="preserve">The Roadmap has activities and milestones across roadmaps. Dashboards with rollup and formula aggregations cover portfolio KPIs, and the PPM product page cites budgets and milestones.</t>
  </si>
  <si>
    <t xml:space="preserve">A3</t>
  </si>
  <si>
    <t xml:space="preserve">PowerPoint/PDF export or Power BI/Tableau connection</t>
  </si>
  <si>
    <t xml:space="preserve">PowerPoint export into custom branded templates. Embedded Power BI, Tableau, Looker Studio or Oracle reports, Power BI data via the API, and XLS/PDF export (Enterprise).</t>
  </si>
  <si>
    <t xml:space="preserve">https://www.itonics-innovation.com/knowledge/powerpoint-export-template</t>
  </si>
  <si>
    <t xml:space="preserve">A4</t>
  </si>
  <si>
    <t xml:space="preserve">Public REST API or MCP server</t>
  </si>
  <si>
    <t xml:space="preserve">Public REST API V2 (CRUD on elements, element types, ratings, files, users) and a remote MCP server built on API V2 with OAuth 2.1. The API needs the Professional plan or the ITONICS Connect package.</t>
  </si>
  <si>
    <t xml:space="preserve">https://www.itonics-innovation.com/knowledge/itonics-mcp</t>
  </si>
  <si>
    <t xml:space="preserve">A5</t>
  </si>
  <si>
    <t xml:space="preserve">Native connectors to enterprise systems</t>
  </si>
  <si>
    <t xml:space="preserve">A native Salesforce integration is documented (Enterprise help center, activation required). Jira, Azure DevOps and SAP sync are claimed only on the /integrations marketing page; the Cloud KB mentions Jira only as a manual URL link in workflows. No evidence for ServiceNow or Microsoft Teams.</t>
  </si>
  <si>
    <t xml:space="preserve">https://help.itonics-innovation.com/connect-itonics-to-salesforce</t>
  </si>
  <si>
    <t xml:space="preserve">Help center: Wazoku Scout 'Scouting on Demand' includes a start-up database of over three million companies, updated via WIN Scouts and Innocentive Marketplace, augmented with firmographic data. Marketing page additionally names Crunchbase and PitchBook enrichment.</t>
  </si>
  <si>
    <t xml:space="preserve">https://support.wazoku.com/knowledge-base/get-started/intro-to-wazoku/what-is-wazoku-scout/</t>
  </si>
  <si>
    <t xml:space="preserve">Help center: Jen Trend feature searches news, patents and industry initiatives and saves results as a reusable 'Trend Project' with papers organised into Topics. No discrete trend/technology records with fields documented; lighter version.</t>
  </si>
  <si>
    <t xml:space="preserve">https://support.wazoku.com/knowledge-base/learn-the-platform/jen/jen-research/</t>
  </si>
  <si>
    <t xml:space="preserve">Help center: Jen AI scouts companies from a natural-language need; Jen Trends draws on news, patents and industry initiatives; Jen can create an organisation record from a URL and enrich it with firmographic and product data.</t>
  </si>
  <si>
    <t xml:space="preserve">https://support.wazoku.com/knowledge-base/learn-the-platform/jen/add-an-organisation-with-jen-via-url/</t>
  </si>
  <si>
    <t xml:space="preserve">No browser extension, web clipper or email-to-platform found. Closest: pasting organisation URLs into Jen to create records (lighter version).</t>
  </si>
  <si>
    <t xml:space="preserve">Help center: Ecosystem 'unifies your ecosystem partners into one place' with organisation profiles holding contacts, notes, products and services, resources and evaluations. Admin-configurable organisation fields are not documented (user profile fields are changed via Support), so partial.</t>
  </si>
  <si>
    <t xml:space="preserve">https://support.wazoku.com/knowledge-base/learn-the-platform/portal/what-is-portal/</t>
  </si>
  <si>
    <t xml:space="preserve">Help center documents Challenge creation with forms, workflow stages, groups and Challenge Agreements; live Innocentive challenge pages show brief, award and closing date (e.g. closing 4 Jan 2027, $25,000).</t>
  </si>
  <si>
    <t xml:space="preserve">https://support.wazoku.com/knowledge-base/learn-the-platform/challenges/create-a-new-challenge/</t>
  </si>
  <si>
    <t xml:space="preserve">Help center: External Communities (formerly Co-creation Communities) to collaborate with customers, suppliers, distributors or partners; public Innocentive challenge listing for external solvers.</t>
  </si>
  <si>
    <t xml:space="preserve">https://support.wazoku.com/knowledge-base/learn-the-platform/communities/what-is-a-community/</t>
  </si>
  <si>
    <t xml:space="preserve">Help center: Internal Communities Open/Closed; External Communities Open, Open by Domain or Closed; private Challenges restricted to included user groups.</t>
  </si>
  <si>
    <t xml:space="preserve">https://support.wazoku.com/knowledge-base/learn-the-platform/challenges/create-a-private-challenge/</t>
  </si>
  <si>
    <t xml:space="preserve">Help center: Innocentive is a community of external problem solvers invited into open innovation challenges, run by Wazoku; marketing states 1,000,000+ registered solvers, 2,500+ challenges, $60M+ awarded.</t>
  </si>
  <si>
    <t xml:space="preserve">https://support.wazoku.com/knowledge-base/get-started/intro-to-innocentive/what-is-innocentive/</t>
  </si>
  <si>
    <t xml:space="preserve">Help center licensing: licences charged per Admin per year; 'End-users are unlimited and included at no additional cost', 'No per-user fee and no participation caps'. Solvers create their own Innocentive solver accounts.</t>
  </si>
  <si>
    <t xml:space="preserve">https://support.wazoku.com/knowledge-base/get-started/roles-permissions/wazoku-total-innovation-licencing/</t>
  </si>
  <si>
    <t xml:space="preserve">Help center: customizable evaluation forms per Challenge; Lead Evaluators/Evaluators assigned per stage, category or ad hoc; evaluation analytics with weighted and raw scores; configurable rating systems.</t>
  </si>
  <si>
    <t xml:space="preserve">https://support.wazoku.com/knowledge-base/learn-the-platform/challenges/assign-an-evaluator-to-a-challenge-stage/</t>
  </si>
  <si>
    <t xml:space="preserve">Help center: admin setting to automatically display links to potential duplicate Ideas while users type a new Idea title.</t>
  </si>
  <si>
    <t xml:space="preserve">https://support.wazoku.com/knowledge-base/administration/configuration/automatically-search-for-duplicate-ideas/</t>
  </si>
  <si>
    <t xml:space="preserve">Help center: Jen Evaluation reviews all ideas in a Challenge stage, sorts them into red/amber/green relevance buckets with explanations (behind feature flag). Ecosystem also 'automatically match[es] organisations capabilities with your business challenges'.</t>
  </si>
  <si>
    <t xml:space="preserve">https://support.wazoku.com/knowledge-base/learn-the-platform/challenges/jen-evaluation/</t>
  </si>
  <si>
    <t xml:space="preserve">Marketing only: ideas scored on 'Strategic Fit' and portfolio prioritisation considers 'strategic alignment'. No documented linkage to focus areas, strategic themes or technology roadmaps; lighter version.</t>
  </si>
  <si>
    <t xml:space="preserve">https://www.wazoku.com/wazoku-ai/</t>
  </si>
  <si>
    <t xml:space="preserve">Help center: Ecosystem workflow shown as swimlanes with configurable status names and colours (kanban); Challenge evaluation analytics compare weighted/raw scores per idea; workflow funnel view.</t>
  </si>
  <si>
    <t xml:space="preserve">https://support.wazoku.com/knowledge-base/learn-the-platform/portal/portal-settings/</t>
  </si>
  <si>
    <t xml:space="preserve">Help center: Ecosystem campaign templates with configurable stages and tasks, auto-progression of organisations when stage tasks complete, configured in UI; Challenge Framework adds stage gates.</t>
  </si>
  <si>
    <t xml:space="preserve">https://support.wazoku.com/knowledge-base/learn-the-platform/portal/create-a-campaign-template/</t>
  </si>
  <si>
    <t xml:space="preserve">Help center: Campaign Tasks with name, priority, duration-based deadline, assigned Role/assignee, To-Do/In Progress/Done status and overdue notifications.</t>
  </si>
  <si>
    <t xml:space="preserve">https://support.wazoku.com/knowledge-base/learn-the-platform/portal/campaign-tasks/</t>
  </si>
  <si>
    <t xml:space="preserve">Help center: private campaigns with notes visible only to campaign members; private Challenges by group; Ecosystem roles; closed and nested communities.</t>
  </si>
  <si>
    <t xml:space="preserve">https://support.wazoku.com/knowledge-base/learn-the-platform/portal/add-a-private-note-to-a-private-campaign/</t>
  </si>
  <si>
    <t xml:space="preserve">Help center: External Communities to collaborate with customers, suppliers and partners; private comment channels on Ideas; Innocentive Challenge Message Center for solver questions.</t>
  </si>
  <si>
    <t xml:space="preserve">Help center: Ecosystem offers 'configurable analytics and reporting to monitor and track opportunities, engagements, and outcomes'; Ecosystem Overview (Dec 2025 release) gives activity and progress snapshot; embedded Power BI reports.</t>
  </si>
  <si>
    <t xml:space="preserve">release notes</t>
  </si>
  <si>
    <t xml:space="preserve">https://support.wazoku.com/knowledge-base/get-started/release-notes/december-2025/</t>
  </si>
  <si>
    <t xml:space="preserve">2025-12</t>
  </si>
  <si>
    <t xml:space="preserve">Help center: Challenge Managers select Idea(s) and choose 'Start Project'; the Project is associated with the existing Idea, shown as 'Linked Idea' in the project context panel. Retention of full history is not explicitly stated.</t>
  </si>
  <si>
    <t xml:space="preserve">https://support.wazoku.com/knowledge-base/learn-the-platform/projects/creating-projects/</t>
  </si>
  <si>
    <t xml:space="preserve">Marketing only: 'See your entire innovation portfolio in one view' and 'Optimizes resource allocation across projects'. Help center documents single-project boards (durations, dependencies) but no portfolio, budget or timeline view.</t>
  </si>
  <si>
    <t xml:space="preserve">Help center: embedded analytics 'powered by Power BI' with report creation and data export; Ideas downloadable to PDF.</t>
  </si>
  <si>
    <t xml:space="preserve">https://support.wazoku.com/knowledge-base/learn-the-platform/analytics/about-power-bi/</t>
  </si>
  <si>
    <t xml:space="preserve">Developer docs: Public API v4 (HTTP resource endpoints e.g. /api/v4/challenges), token and OAuth2 auth, regional base URLs, full reference at public-api.wazoku.com. No MCP server found.</t>
  </si>
  <si>
    <t xml:space="preserve">docs</t>
  </si>
  <si>
    <t xml:space="preserve">https://support.wazoku.com/knowledge-base/developer-support/public-api-1/</t>
  </si>
  <si>
    <t xml:space="preserve">Help center: native Jira Cloud/Data Center integration (send Ideas, receive status back); Microsoft Teams app and bot; SharePoint storage; DeepL; Azure AD/Google/Salesforce SSO.</t>
  </si>
  <si>
    <t xml:space="preserve">https://support.wazoku.com/knowledge-base/administration/integrations/connect-jira-to-your-platform/</t>
  </si>
  <si>
    <t xml:space="preserve">Startup DB inside Q-scout: nearly one million companies, powered by Crunchbase data and enriched by Qmarkets' AI; customer maps Crunchbase fields to Q-scout fields and sets refresh frequency. Separate annual license (add-on).</t>
  </si>
  <si>
    <t xml:space="preserve">https://help.qmarkets.net/support/solutions/articles/44002572292-startup-db-overview-configuration</t>
  </si>
  <si>
    <t xml:space="preserve">2026-02</t>
  </si>
  <si>
    <t xml:space="preserve">Horizon lets users access and evaluate trends, technologies, startups, patents, signals and trajectories inside the Qmarkets system (iFrame); collaborators can rate and comment on topic research. Horizon is a separate product (successor to Q-trend).</t>
  </si>
  <si>
    <t xml:space="preserve">https://help.qmarkets.net/support/solutions/articles/44002865327-how-can-sysadmins-enable-horizon-</t>
  </si>
  <si>
    <t xml:space="preserve">2026-10</t>
  </si>
  <si>
    <t xml:space="preserve">AI-powered fields can run a real-time public web search and write the result into the record's field; Startup DB offers AI natural-language/hybrid search with AI enrichment of imported companies. Horizon (marketing) reads patents, academic research and news.</t>
  </si>
  <si>
    <t xml:space="preserve">https://help.qmarkets.net/support/solutions/articles/44002755764-ai-web-search-in-qmarkets</t>
  </si>
  <si>
    <t xml:space="preserve">No browser extension or web clipper documented. Partial only: Q-360 MS Teams app (paid integration) lets employees submit from Teams, Outlook and Microsoft 365; Power Automate templates on the REST API can create records from other systems.</t>
  </si>
  <si>
    <t xml:space="preserve">https://help.qmarkets.net/support/solutions/articles/44002551221-innovation-management-q-360-qmarktes-ms-teams-embedded-application-</t>
  </si>
  <si>
    <t xml:space="preserve">2025-10</t>
  </si>
  <si>
    <t xml:space="preserve">Q-scout manages each company/startup as a record with a journey through workflow states, business data, contacts and communications, tasks and scorecard; Startup DB fields map into configurable Q-scout fields.</t>
  </si>
  <si>
    <t xml:space="preserve">https://help.qmarkets.net/support/solutions/articles/44002644641-q-scout-core-course</t>
  </si>
  <si>
    <t xml:space="preserve">Campaigns are created via a wizard with a defined audience (step 7) and a scheduler with start/end dates and optional countdown timer per campaign state.</t>
  </si>
  <si>
    <t xml:space="preserve">https://help.qmarkets.net/support/solutions/articles/44002258725-how-to-set-up-the-campaign-scheduler</t>
  </si>
  <si>
    <t xml:space="preserve">To enable open innovation with non-employees, external users can self-register (directly or via LinkedIn/Facebook) with automatic or admin-approved registration. Pricing lists External-Facing Challenges as a premium add-on for Q-scout.</t>
  </si>
  <si>
    <t xml:space="preserve">https://help.qmarkets.net/support/solutions/articles/44002311920-user-self-registration</t>
  </si>
  <si>
    <t xml:space="preserve">2026-06</t>
  </si>
  <si>
    <t xml:space="preserve">Campaign audience can be all active users or limited by criteria/invited users; tenant and subsystem audiences can also be defined.</t>
  </si>
  <si>
    <t xml:space="preserve">https://help.qmarkets.net/support/solutions/articles/44002274484-how-to-define-campaign-audience</t>
  </si>
  <si>
    <t xml:space="preserve">Partial: 2021 partnership gave Q-open users API access to HeroX's third-party community of 2M+ solvers (publish challenges on HeroX). Network is operated by HeroX, not Qmarkets; no current evidence the integration is still offered.</t>
  </si>
  <si>
    <t xml:space="preserve">https://qmarkets.net/resources/news/qmarkets-and-herox-join-forces-to-deliver-comprehensive-open-innovation-solution/</t>
  </si>
  <si>
    <t xml:space="preserve">2021-06</t>
  </si>
  <si>
    <t xml:space="preserve">Partial: licensing is tiered by user volume with unlimited power users/admins (Q-ideate/Q-optimize), and Q-scout distinguishes power users from collaborators. No public statement that external contributors submit without counting as licensed users.</t>
  </si>
  <si>
    <t xml:space="preserve">https://qmarkets.net/pricing/</t>
  </si>
  <si>
    <t xml:space="preserve">Review Committee evaluation sessions with configurable criteria and group criteria shown as a score card to assigned expert reviewers; pairwise mode also available.</t>
  </si>
  <si>
    <t xml:space="preserve">https://help.qmarkets.net/support/solutions/articles/44002477153-what-are-the-group-criteria-in-the-review-committee</t>
  </si>
  <si>
    <t xml:space="preserve">2025-08</t>
  </si>
  <si>
    <t xml:space="preserve">Similar-idea matchmaking (SOLR-based) flags similar content during submission, across tenants where permissions allow; Q-scout warns about existing companies with similar names; IRIS Resolve groups overlapping assets for duplicate decisions.</t>
  </si>
  <si>
    <t xml:space="preserve">https://help.qmarkets.net/support/solutions/articles/44002796491-similar-idea-matchmaking-algorithm</t>
  </si>
  <si>
    <t xml:space="preserve">IRIS automatically scores each asset on configurable dimensions (Clarity, Strategic Fit, Impact, etc.) with written reasoning, clusters the portfolio and gives AI summaries; AI-powered fields generate summaries and evaluations.</t>
  </si>
  <si>
    <t xml:space="preserve">https://help.qmarkets.net/support/solutions/articles/44002859767-iris-help-guide</t>
  </si>
  <si>
    <t xml:space="preserve">2026-09</t>
  </si>
  <si>
    <t xml:space="preserve">IRIS Strategic Fit dimension is scored against the strategic goals configured for the organisation; a Strategic Alignment lens clusters the portfolio. Campaign categories define campaign focus areas.</t>
  </si>
  <si>
    <t xml:space="preserve">https://help.qmarkets.net/support/solutions/articles/44002844964-setting-up-iris-scores</t>
  </si>
  <si>
    <t xml:space="preserve">2026-08</t>
  </si>
  <si>
    <t xml:space="preserve">Kanban workflow management board; IRIS scoreboard ranks assets by sortable total and dimension scores; Sonar visualization of activity and focus.</t>
  </si>
  <si>
    <t xml:space="preserve">https://help.qmarkets.net/support/solutions/articles/44002204433-kanban-workflow-management</t>
  </si>
  <si>
    <t xml:space="preserve">Admins configure workflow states, state groups, state owners, per-state features and fields, auto-transitions and notifications through settings (no code); applies to ideas, projects and companies.</t>
  </si>
  <si>
    <t xml:space="preserve">https://help.qmarkets.net/support/solutions/articles/44002632545-workflow-settings-course</t>
  </si>
  <si>
    <t xml:space="preserve">Task Management feature: configurable task form with Task Owner, Description and Due Date (default one week), task workflow states and notifications; automatic tasks also available.</t>
  </si>
  <si>
    <t xml:space="preserve">https://help.qmarkets.net/support/solutions/articles/44002576809-task-management-feature-how-to-configure</t>
  </si>
  <si>
    <t xml:space="preserve">Subsystems separate workflows, roles, forms and dashboards per use case; tenants separate audiences; confidential submissions and state visibility restrict access.</t>
  </si>
  <si>
    <t xml:space="preserve">https://help.qmarkets.net/support/solutions/articles/44002805008-tenants-vs-subsystems-understanding-the-difference</t>
  </si>
  <si>
    <t xml:space="preserve">2026-05</t>
  </si>
  <si>
    <t xml:space="preserve">Advanced configuration 'Allow Inviting External Users by Email' enables collaboration with people outside the organisation inside the platform; self-registered externals can collaborate (comments, co-authoring).</t>
  </si>
  <si>
    <t xml:space="preserve">https://help.qmarkets.net/support/solutions/articles/44002528283-advanced-configurations</t>
  </si>
  <si>
    <t xml:space="preserve">Configurable reports and dashboards with out-of-the-box and custom KPIs, funnel report per workflow state, efficiency reports and report subscriptions, per subsystem (incl. scouting).</t>
  </si>
  <si>
    <t xml:space="preserve">https://help.qmarkets.net/support/solutions/articles/44002632603-reports-kpis-course</t>
  </si>
  <si>
    <t xml:space="preserve">Interconnectivity lets authorized users create a new connected entity (e.g. a project) from an idea page or connect ideas, campaigns and projects across subsystems, with field mapping/inheritance from the parent entity.</t>
  </si>
  <si>
    <t xml:space="preserve">https://help.qmarkets.net/support/solutions/articles/44002364642-how-to-use-interconnectivity</t>
  </si>
  <si>
    <t xml:space="preserve">2026-03</t>
  </si>
  <si>
    <t xml:space="preserve">Q-impact product page: portfolio analysis, Innovation Sonar, funnel and Kanban views, Budget Control per innovation and company-wide, team/budget assignment. No roadmap/timeline or Gantt view described.</t>
  </si>
  <si>
    <t xml:space="preserve">https://qmarkets.net/products/innovation-portfolio-management-software/</t>
  </si>
  <si>
    <t xml:space="preserve">Official Power BI template (.pbit) connects to Qmarkets via the REST API with an API key; marketing adds scheduled exports to Power BI/Tableau. No native PowerPoint/PDF report export documented.</t>
  </si>
  <si>
    <t xml:space="preserve">https://help.qmarkets.net/support/solutions/articles/44002573199-qmarkets-api-power-bi-integration</t>
  </si>
  <si>
    <t xml:space="preserve">Qmarkets REST API v4 user manual (PDF) for developers; OAuth2/API-key access provided by CSM. No MCP server found.</t>
  </si>
  <si>
    <t xml:space="preserve">https://help.qmarkets.net/support/solutions/articles/44002186588-qmarkets-rest-api-user-manual</t>
  </si>
  <si>
    <t xml:space="preserve">Native Microsoft Teams app (Q-360) and Slack integration; Jira, SAP, ServiceNow and Azure DevOps only via Power Automate templates on the REST API or Zapier, so only one named system is native.</t>
  </si>
  <si>
    <t xml:space="preserve">https://help.qmarkets.net/support/solutions/articles/44002755616-qmarkets-api-power-automate-integration</t>
  </si>
  <si>
    <t xml:space="preserve">Deal integrates external company and asset databases natively. Users can add companies from Cortellis and Pharmaprojects during creation, and Evaluate Pharma deal data shows in a Database side panel. The in-house 'Inpart Data' asset database is being decommissioned and replaced by Pharmaprojects. Third-party licences are likely required.</t>
  </si>
  <si>
    <t xml:space="preserve">https://inova.launchnotes.io/announcements/ann_8dC0xnuOSf6dV</t>
  </si>
  <si>
    <t xml:space="preserve">Technologies are a structured asset type (technology types, indications, applications) next to pharma, organization and consumer-health assets. No evidence of trend records or trend scouting.</t>
  </si>
  <si>
    <t xml:space="preserve">https://inova.launchnotes.io/announcements/ann_lqKkKywu8enHL</t>
  </si>
  <si>
    <t xml:space="preserve">Marketing describes an in-app AI assistant built on PatSnap's biopharma LLM that answers questions across patents, pipelines and trials. The same page says the assistant has no access to internal data, so it does not create or enrich records. Separately it claims smart autofill and auto-matching to Evaluate Pharma. The help article 'Create an opportunity from a document using AI' exists but could not be opened.</t>
  </si>
  <si>
    <t xml:space="preserve">https://www.inpart.io/products/deal</t>
  </si>
  <si>
    <t xml:space="preserve">The Inpart Deal Outlook add-in pushes emails and calendar meetings into Deal, links them to companies and opportunities, and suggests matching companies from attendee emails.</t>
  </si>
  <si>
    <t xml:space="preserve">https://inova.launchnotes.io/announcements/ann_d6C4FSXyyPQfg</t>
  </si>
  <si>
    <t xml:space="preserve">2025-07</t>
  </si>
  <si>
    <t xml:space="preserve">Company records are shared and structured, with company linking (admin-defined relationship types), tags, notes, attachment folders and custom views. The documented configurable custom fields cover opportunities, assets, agreements and alliances. Companies are not on that list.</t>
  </si>
  <si>
    <t xml:space="preserve">https://inova.launchnotes.io/announcements/ann_IVJiOHosNo3UU</t>
  </si>
  <si>
    <t xml:space="preserve">2024-04</t>
  </si>
  <si>
    <t xml:space="preserve">The release notes confirm Connect campaigns, managed through 'Manage Campaigns' with submitters, and year-round open calls. A brief, a deadline and a defined audience appear only on a vendor campaign page from 2023 (immuno-oncology call, deadline 14 March 2023).</t>
  </si>
  <si>
    <t xml:space="preserve">https://inova.launchnotes.io/announcements/ann_qVU0jyp5wuTWA</t>
  </si>
  <si>
    <t xml:space="preserve">2025-03</t>
  </si>
  <si>
    <t xml:space="preserve">Connect campaigns and open calls accept submissions from external academics and organisations. Submissions can then be pushed into Deal. The release notes also list a separate 'Opportunity Portal' component.</t>
  </si>
  <si>
    <t xml:space="preserve">Access control is documented for Deal initiatives, opportunities, agreements and alliances (public or private, user and group access lists). No documentation shows invite-only or private settings per external campaign audience.</t>
  </si>
  <si>
    <t xml:space="preserve">https://product-updates.inpart.io/announcements/august-18-2026-release-digest</t>
  </si>
  <si>
    <t xml:space="preserve">Inpart operates its own vetted Connect network of universities, institutes, companies and VCs. Campaigns source proposals from that network, and the results flow into Deal. Network size figures come from marketing pages (see distinctive_facts).</t>
  </si>
  <si>
    <t xml:space="preserve">Campaign submitters are external, non-Deal users whom campaign managers can message. External assessment participants sign up for free through a link and are stored as external contacts. A vendor campaign page states that submitting needs no IN-PART subscription.</t>
  </si>
  <si>
    <t xml:space="preserve">https://support.inpart.io/hc/en-us/articles/29371396848924-Create-and-manage-assessments-Evaluations-health-checks-and-due-diligences</t>
  </si>
  <si>
    <t xml:space="preserve">Assessments (evaluations, health checks, due diligences) are built from templates with scale, choice and text questions. Invited reviewers receive due dates, reminders and auto-close. Requires the Advanced plan, and a CSM must enable it.</t>
  </si>
  <si>
    <t xml:space="preserve">A duplicate warning appears when a matching company and asset are entered on opportunity creation, regardless of initiative. Partner history and the company activity stream show prior engagements.</t>
  </si>
  <si>
    <t xml:space="preserve">https://support.inpart.io/hc/en-us/articles/5486765015964-Create-and-manage-opportunities</t>
  </si>
  <si>
    <t xml:space="preserve">Connect 'smart matchmaking built on supervised machine learning' matches companies with research and technologies. This is stated on marketing pages only.</t>
  </si>
  <si>
    <t xml:space="preserve">https://www.inpart.io/products/connect</t>
  </si>
  <si>
    <t xml:space="preserve">Opportunities are grouped into initiatives and tagged by program, category, asset class or therapeutic area. No strategic themes, focus-area hierarchy or technology roadmaps are documented.</t>
  </si>
  <si>
    <t xml:space="preserve">Kanban boards per workflow type, a funnel chart with stage conversion rates and time in stage, and spider charts for health-check responses.</t>
  </si>
  <si>
    <t xml:space="preserve">Business Admin Managers configure opportunity workflows in the Administration UI: add, edit, reorder and disable stages and add stage instructions. Creating or deleting a whole workflow needs the CSM. The Essential plan allows 2 opportunity types and Advanced allows unlimited.</t>
  </si>
  <si>
    <t xml:space="preserve">https://support.inpart.io/hc/en-us/articles/19579896730140-Configure-opportunity-workflows-opportunity-types</t>
  </si>
  <si>
    <t xml:space="preserve">Owners per opportunity (help center), and tasks with notes, in-progress and skip states and completion dates (release notes). Task due dates are stated only on marketing pages ('task and progress tracking with deadlines').</t>
  </si>
  <si>
    <t xml:space="preserve">https://inova.launchnotes.io/announcements/ann_dytky5nnSD3qq</t>
  </si>
  <si>
    <t xml:space="preserve">2024-11</t>
  </si>
  <si>
    <t xml:space="preserve">Restricted access for initiatives, opportunities, agreements, alliances and folders, with group-based access, public or private alliances, restricted risks and issues, and restricted folders (beta).</t>
  </si>
  <si>
    <t xml:space="preserve">Campaign managers message external submitters through a message center. External partners also answer assessments through a link without a licence.</t>
  </si>
  <si>
    <t xml:space="preserve">The dashboard pipeline has a funnel view showing active and lost opportunities per stage, conversion rates and time in stage. A Power BI feed supports custom reporting.</t>
  </si>
  <si>
    <t xml:space="preserve">https://inova.launchnotes.io/announcements/ann_0QBC3V6OvKVfo</t>
  </si>
  <si>
    <t xml:space="preserve">Connect submissions can be pushed into Deal initiatives, and alliances link 'related opportunities'. There is no documented conversion of an opportunity into a funded project with history carried over. The lifecycle is BD and alliance-centric, without project management.</t>
  </si>
  <si>
    <t xml:space="preserve">https://support.inpart.io/hc/en-us/articles/19703921968540-Create-and-manage-alliances</t>
  </si>
  <si>
    <t xml:space="preserve">Pipeline and hub views across opportunities, agreements and alliances, with obligation and milestone financials and a milestone view. No portfolio view of project budgets, resources or roadmaps.</t>
  </si>
  <si>
    <t xml:space="preserve">https://product-updates.inpart.io/announcements/august-4-2026-release-digest</t>
  </si>
  <si>
    <t xml:space="preserve">One-pager exports in PowerPoint, Word or Excel (custom templates on the Advanced plan), standard Excel exports, and PPTX, DOCX and XLSX due diligence reports. A Power BI feed is also available.</t>
  </si>
  <si>
    <t xml:space="preserve">https://support.inpart.io/hc/en-us/articles/16078374773148-Filter-lists-and-export-standard-Excel-or-one-pager-reports</t>
  </si>
  <si>
    <t xml:space="preserve">2026-07</t>
  </si>
  <si>
    <t xml:space="preserve">An API exists for the Power BI feed, which the CSM installs. No public REST API documentation and no MCP server found.</t>
  </si>
  <si>
    <t xml:space="preserve">https://inova.launchnotes.io/announcements/ann_kY8zervLM5LCe</t>
  </si>
  <si>
    <t xml:space="preserve">2023-06</t>
  </si>
  <si>
    <t xml:space="preserve">The documented native integrations are the Outlook add-in, the Power BI feed, Cortellis, Pharmaprojects and Evaluate Pharma. Salesforce, SAP, Tableau and SharePoint are named only on the marketing page.</t>
  </si>
  <si>
    <t xml:space="preserve">No proprietary startup/company database and no native Crunchbase, PitchBook or Dealroom integration found in the help center or integrations list (25 listed integrations, none a startup data provider). Scout companies come from user submissions or AI Assist generation.</t>
  </si>
  <si>
    <t xml:space="preserve">https://www.brightidea.com/integrations/</t>
  </si>
  <si>
    <t xml:space="preserve">Scout app tracks emerging technology companies through a preconfigured 6-stage pipeline; Monitor app crowdsources market trends as submissions evaluated by scorecard.</t>
  </si>
  <si>
    <t xml:space="preserve">https://support.brightidea.com/hc/en-us/articles/360008708733</t>
  </si>
  <si>
    <t xml:space="preserve">unknown (AI screenshots dated 2024-07)</t>
  </si>
  <si>
    <t xml:space="preserve">Scout 'Generate with AI Assist' in Quick Add lets admins source startups and competitors from industry context and import results into the pipeline. The help center does not state which external sources (web, patents, publications, startup data) are searched, so scored as a lighter version.</t>
  </si>
  <si>
    <t xml:space="preserve">https://support.brightidea.com/hc/en-us/articles/16717011910163</t>
  </si>
  <si>
    <t xml:space="preserve">unknown (screenshot 2024-07-23)</t>
  </si>
  <si>
    <t xml:space="preserve">No web clipper or email-to-platform capture found. The only Chrome extension (Memo Review) handles review requests for third-party documents, not record capture.</t>
  </si>
  <si>
    <t xml:space="preserve">https://support.brightidea.com/hc/en-us/articles/16289838653971-Memo-Review-Browser-Extension</t>
  </si>
  <si>
    <t xml:space="preserve">Each Scout company is a shared pipeline record created through an admin-editable submission form, with evaluators, comments and stage history; marketing adds 'record contacts and attributes, share documents'. Records are generic submissions, not a dedicated de-duplicated company directory.</t>
  </si>
  <si>
    <t xml:space="preserve">Initiatives are set up via wizard (title, description, audience); the Initiative Scheduler sets start/end dates for submission, voting and commenting phases, with submission closing at the end date.</t>
  </si>
  <si>
    <t xml:space="preserve">https://support.brightidea.com/hc/en-us/articles/205839737</t>
  </si>
  <si>
    <t xml:space="preserve">Public Initiatives are viewable by anyone, including logged-out and external users; contributors self-register to submit. Accelerate app lets startup teams register for an accelerator program.</t>
  </si>
  <si>
    <t xml:space="preserve">https://support.brightidea.com/hc/en-us/articles/205839667</t>
  </si>
  <si>
    <t xml:space="preserve">unknown (screenshot 2024-07-11)</t>
  </si>
  <si>
    <t xml:space="preserve">Initiatives can be Public or Private (default), and Group Restriction limits an Initiative to pre-loaded groups when public and private Initiatives run together.</t>
  </si>
  <si>
    <t xml:space="preserve">No vendor-operated solver, expert, startup or university network found. Company page lists consulting partners (PwC, Innotech, WDO, Impact Innovation), not a contributor network.</t>
  </si>
  <si>
    <t xml:space="preserve">https://get.brightidea.com/company/</t>
  </si>
  <si>
    <t xml:space="preserve">Users can be flagged as External (import column or 'Flag new users as external' on self-registration) and hold End-User permissions; registered users can submit to public Initiatives. No public source states whether external users need a paid licence.</t>
  </si>
  <si>
    <t xml:space="preserve">https://support.brightidea.com/hc/en-us/articles/360000985268</t>
  </si>
  <si>
    <t xml:space="preserve">unknown (screenshot 2025-06-25)</t>
  </si>
  <si>
    <t xml:space="preserve">Pipeline steps use tool types incl. customizable Scorecard templates and Single Scale; evaluators are assigned individually or by category, with load balancing and due dates.</t>
  </si>
  <si>
    <t xml:space="preserve">https://support.brightidea.com/hc/en-us/articles/205844367</t>
  </si>
  <si>
    <t xml:space="preserve">unknown (screenshot 2025-06-13)</t>
  </si>
  <si>
    <t xml:space="preserve">Duplicate Checker shows similar existing submissions from the same Initiative while a user fills in the form; admins toggle it in Site Setup.</t>
  </si>
  <si>
    <t xml:space="preserve">https://support.brightidea.com/hc/en-us/articles/205840267-Duplicate-Checker-on-Post-Submission</t>
  </si>
  <si>
    <t xml:space="preserve">2024-12</t>
  </si>
  <si>
    <t xml:space="preserve">Fall 2025 release: AI summaries to scan ideas, one-click AI clustering of ideas, AI-supported prioritization and AI recommendations on event dashboards. MCP server (2026) also summarizes submissions and pipelines.</t>
  </si>
  <si>
    <t xml:space="preserve">https://support.brightidea.com/hc/en-us/articles/44783216940307-Fall-2025-Release</t>
  </si>
  <si>
    <t xml:space="preserve">2025-09</t>
  </si>
  <si>
    <t xml:space="preserve">No public evidence of linking ideas or partners to strategic focus areas, themes or technology roadmaps. Lab marketing page mentions portfolio and budget only in general terms.</t>
  </si>
  <si>
    <t xml:space="preserve">https://www.brightidea.com/product/lab</t>
  </si>
  <si>
    <t xml:space="preserve">Ranking-based decision tools: Stack Rank, Pairwise (algorithmic ranking), Judging and Scorecard comparison tool types; Top Ideas Meritology ranking.</t>
  </si>
  <si>
    <t xml:space="preserve">Admins build pipelines of Stages and Steps with tool types, assignees, due dates and alerts in the Pipeline UI; Stage and Gate Approvals are preconfigured for Innovation Process, Incubate, Accelerate, Venture and Transform.</t>
  </si>
  <si>
    <t xml:space="preserve">https://support.brightidea.com/hc/en-us/articles/28104588921491</t>
  </si>
  <si>
    <t xml:space="preserve">Team Workspace has a workspace leader, To-dos assignable to members with due dates, and milestones with due dates; pipeline action items carry dynamic or static due dates.</t>
  </si>
  <si>
    <t xml:space="preserve">https://support.brightidea.com/hc/en-us/articles/115012653667</t>
  </si>
  <si>
    <t xml:space="preserve">unknown (latest reference 2021 Fall Release)</t>
  </si>
  <si>
    <t xml:space="preserve">Team Workspace projects are Private by default, visible only to team members and admins; Initiatives can be restricted by group.</t>
  </si>
  <si>
    <t xml:space="preserve">In the Accelerate app, startup teams register and use their team workspace to exchange feedback with the accelerator; workspaces include files and comment threads.</t>
  </si>
  <si>
    <t xml:space="preserve">https://support.brightidea.com/hc/en-us/articles/115012722788</t>
  </si>
  <si>
    <t xml:space="preserve">System and Initiative dashboards show Pipeline Activity, engagement and Business Impact per innovation; Summer 2026 adds Project Room audit log.</t>
  </si>
  <si>
    <t xml:space="preserve">https://support.brightidea.com/hc/en-us/articles/207231648</t>
  </si>
  <si>
    <t xml:space="preserve">Each pipeline Stage carries an Innovation State (Idea, Opportunity, Project) on the same record; Stage-Gate Project Rooms are created on the record, so a submission advances into a project with its history.</t>
  </si>
  <si>
    <t xml:space="preserve">Business Impact dashboard reports financial benefits across pipelines and per innovation, and Departmental Idea Box shows ideas across pipelines. No portfolio view with budgets, resources or roadmap/timeline found.</t>
  </si>
  <si>
    <t xml:space="preserve">Power BI custom connector (V4, April 2026; v4.4 in Summer 2026) to the Brightidea API. Paid add-on, labelled Beta (not Microsoft-certified), Windows only. Exports are XLSX/CSV; no PowerPoint/PDF export documented.</t>
  </si>
  <si>
    <t xml:space="preserve">https://support.brightidea.com/hc/en-us/articles/47306369882643</t>
  </si>
  <si>
    <t xml:space="preserve">2026-04</t>
  </si>
  <si>
    <t xml:space="preserve">Public REST API documentation on Stoplight (OAuth 2.0 per security page) and a hosted MCP server at mcp.brightidea.com/mcp (Streamable HTTP, Brightidea OAuth) that searches, summarizes, submits and manages content; enablement via CSM.</t>
  </si>
  <si>
    <t xml:space="preserve">https://support.brightidea.com/hc/en-us/articles/52426663484179</t>
  </si>
  <si>
    <t xml:space="preserve">2026 (Summer 2026 release)</t>
  </si>
  <si>
    <t xml:space="preserve">Native Jira Cloud and Jira Data Center integrations (create/link issues, status sync), Microsoft Teams app, Azure DevOps (Summer 2026), Azure AD/Okta. ServiceNow, Asana and Monday.com only via Zapier; no Salesforce or SAP connector found.</t>
  </si>
  <si>
    <t xml:space="preserve">https://support.brightidea.com/hc/en-us/sections/115002203168-Integrations</t>
  </si>
  <si>
    <t xml:space="preserve">The vendor claims an 'AI-powered database of nearly 1 million companies, updated weekly with 4,000+ new startups' and a Crunchbase integration with real-time sync.</t>
  </si>
  <si>
    <t xml:space="preserve">https://www.hypeinnovation.com/scout-demo</t>
  </si>
  <si>
    <t xml:space="preserve">Trends, technologies, startups and market signals are captured, organized and evaluated, then mapped on dynamic radars.</t>
  </si>
  <si>
    <t xml:space="preserve">https://www.hypeinnovation.com/solutions/trend-technology-opportunity-discovery</t>
  </si>
  <si>
    <t xml:space="preserve">The AI page names 'AI-assisted startup and partner discovery' and Startup Scouting over HYPE's database plus Crunchbase, and says the Web Clipper summarizes web pages into HYPE. Patents and publications are not mentioned.</t>
  </si>
  <si>
    <t xml:space="preserve">https://www.hypeinnovation.com/ai-value-acceleration</t>
  </si>
  <si>
    <t xml:space="preserve">HYPE Web Clipper is a Chrome extension published by HYPE Softwaretechnik GmbH. It captures a web page's title, main image and text 'as objects in your HYPE system'. Version 2.1.0.</t>
  </si>
  <si>
    <t xml:space="preserve">https://chromewebstore.google.com/detail/hlijbkbaknbfbacigolhpoagdfndednl</t>
  </si>
  <si>
    <t xml:space="preserve">2024-07</t>
  </si>
  <si>
    <t xml:space="preserve">The partner CRM is described as a 'single source of truth' for startups, vendors and collaborators. It tracks NDAs, documents, calls and meetings, and partners can update their own profiles. Configurable profile fields are not documented publicly.</t>
  </si>
  <si>
    <t xml:space="preserve">G2 reviewers describe targeted campaigns and always-on channels. One says a new campaign can be built 'from zero' in under 10 minutes.</t>
  </si>
  <si>
    <t xml:space="preserve">review</t>
  </si>
  <si>
    <t xml:space="preserve">https://www.g2.com/products/hype-innovation/reviews_and_filters</t>
  </si>
  <si>
    <t xml:space="preserve">A Gartner Peer Insights reviewer (Chief Scientist, Transportation) says HYPE built 'a mirror system for external academic partners'. A G2 reviewer (Jan 2025) cites open innovation with external partners.</t>
  </si>
  <si>
    <t xml:space="preserve">https://www.gartner.com/reviews/product/hype-innovation-management</t>
  </si>
  <si>
    <t xml:space="preserve">A G2 reviewer cites 'Different access settings for users, campaigns and ideas'. The vendor page says proposals can be collected 'by invite or open call'.</t>
  </si>
  <si>
    <t xml:space="preserve">No public evidence that HYPE operates a solver, expert or startup network. The company database is a data product, not an engagement network.</t>
  </si>
  <si>
    <t xml:space="preserve">No public evidence of free or guest licensing for external contributors. A G2 reviewer states 'Pricing is fixed on physical user numbers, no pricing model of dynamic licenses.'</t>
  </si>
  <si>
    <t xml:space="preserve">A G2 reviewer (Jul 2025) says 'The idea submission and evaluation workflows are intuitive'. The vendor names configurable criteria, scoring models and smart routing to reviewers and experts.</t>
  </si>
  <si>
    <t xml:space="preserve">'Similarity Search detects related submissions and overlapping content'. The partner CRM claims to 'eliminate duplicated work with shared visibility across teams'.</t>
  </si>
  <si>
    <t xml:space="preserve">The AI Evaluator Summary condenses ideas, attachments and discussions. The vendor also cites AI-supported evaluation and prioritization, and AI that 'identifies relevant external partners'.</t>
  </si>
  <si>
    <t xml:space="preserve">'Connect every initiative to strategic priorities, business goals, markets, technologies'. Discovery is structured around strategic themes and technology domains.</t>
  </si>
  <si>
    <t xml:space="preserve">https://www.hypeinnovation.com/solutions/innovation-portfolio-management</t>
  </si>
  <si>
    <t xml:space="preserve">The vendor lists 'Visual radars, landscapes, and mapping views' and Kanban-style boards for partner collaboration.</t>
  </si>
  <si>
    <t xml:space="preserve">The vendor claims custom phase-gate processes and business rules 'without writing code'. A G2 reviewer (Jan 2025) confirms stage gates exist but says 'Stage gate processes require customisations', so the no-code claim rests on marketing only.</t>
  </si>
  <si>
    <t xml:space="preserve">https://www.hypeinnovation.com/startup-scouting-platform</t>
  </si>
  <si>
    <t xml:space="preserve">The vendor describes a 'Kanban task board with discussions and file sharing' and 'defined ownership'. Due dates per engagement are not documented publicly.</t>
  </si>
  <si>
    <t xml:space="preserve">A G2 reviewer cites 'Different access settings for users, campaigns and ideas to protect the security'. The vendor FAQ cites role-based access.</t>
  </si>
  <si>
    <t xml:space="preserve">A Gartner Peer Insights reviewer describes a mirror system for external academic partners. A G2 reviewer cites 'collaboration across teams and external partners'. The vendor says partners get 'a space to collaborate and update profiles independently'.</t>
  </si>
  <si>
    <t xml:space="preserve">'Use the Use Case Pipeline to report progress, impact, and ROI'. The vendor claims multiple pilots can run at once with outcomes tracked transparently.</t>
  </si>
  <si>
    <t xml:space="preserve">G2 reviewers describe 'streamlining the innovation process from ideation to implementation' (Dec 2024) and 'One Project Pipeline' as a single portal (Oct 2025). The vendor says selected opportunities become concepts, pilots and business cases.</t>
  </si>
  <si>
    <t xml:space="preserve">The vendor claims one portfolio view across initiatives, programs and concepts, with resource needs tracked across the portfolio. A budget view and a roadmap or timeline view are not described.</t>
  </si>
  <si>
    <t xml:space="preserve">The vendor says initiative and portfolio data can be pushed to Power BI and Tableau. PowerPoint or PDF export is not documented publicly.</t>
  </si>
  <si>
    <t xml:space="preserve">https://www.hypeinnovation.com/integrations</t>
  </si>
  <si>
    <t xml:space="preserve">The vendor claims 'open REST, BI, and Gen AI APIs across every platform module' and an MCP Server for AI agents and copilots. No public API documentation was found.</t>
  </si>
  <si>
    <t xml:space="preserve">Named integrations are MS Teams, SharePoint, Viva Engage, Outlook and Jira (board sync for project handovers). SAP and Salesforce connect via HYPE Custom low-code configuration. ServiceNow and PPM tools are not named.</t>
  </si>
  <si>
    <t xml:space="preserve">Requires a separate Crunchbase subscription and manual import</t>
  </si>
  <si>
    <t xml:space="preserve">ITONICS assessment</t>
  </si>
  <si>
    <t xml:space="preserve">Trend lists kept in spreadsheets</t>
  </si>
  <si>
    <t xml:space="preserve">Copilot or ChatGPT research, pasted manually</t>
  </si>
  <si>
    <t xml:space="preserve">Edge Collections or OneNote clipping, outside the record</t>
  </si>
  <si>
    <t xml:space="preserve">SharePoint list with custom columns</t>
  </si>
  <si>
    <t xml:space="preserve">Microsoft Forms with a close date; brief lives on an intranet page</t>
  </si>
  <si>
    <t xml:space="preserve">Public Microsoft Forms link</t>
  </si>
  <si>
    <t xml:space="preserve">Forms response settings: anyone, organization, or named people</t>
  </si>
  <si>
    <t xml:space="preserve">None</t>
  </si>
  <si>
    <t xml:space="preserve">Anonymous Forms submissions</t>
  </si>
  <si>
    <t xml:space="preserve">Hand-built scoring columns in Excel</t>
  </si>
  <si>
    <t xml:space="preserve">Manual reading of the list</t>
  </si>
  <si>
    <t xml:space="preserve">Copilot summaries on request</t>
  </si>
  <si>
    <t xml:space="preserve">Excel charts built by hand</t>
  </si>
  <si>
    <t xml:space="preserve">Planner buckets or Power Automate approvals</t>
  </si>
  <si>
    <t xml:space="preserve">Planner tasks with owners and due dates</t>
  </si>
  <si>
    <t xml:space="preserve">SharePoint and Teams permissions</t>
  </si>
  <si>
    <t xml:space="preserve">Teams guest access</t>
  </si>
  <si>
    <t xml:space="preserve">Manual status columns</t>
  </si>
  <si>
    <t xml:space="preserve">Copy into a separate project tool</t>
  </si>
  <si>
    <t xml:space="preserve">Portfolio spreadsheet</t>
  </si>
  <si>
    <t xml:space="preserve">PowerPoint and Power BI</t>
  </si>
  <si>
    <t xml:space="preserve">Microsoft Graph API</t>
  </si>
  <si>
    <t xml:space="preserve">Native inside Microsoft 365</t>
  </si>
  <si>
    <t xml:space="preserve">Technology scouting with access to a 'verified database of over 1 million companies'; APIs page says the CrunchBase API populates nearly every company in the Traction database and Owler API adds a competitor database.</t>
  </si>
  <si>
    <t xml:space="preserve">https://www.tractiontechnology.com/unlock-the-power-of-integration-discover-traction-technologys-apis</t>
  </si>
  <si>
    <t xml:space="preserve">AI generates Trend Reports on any technology and a 'Themes' knowledge hub organized by initiative is included; no evidence that technologies/trends are maintained as structured records.</t>
  </si>
  <si>
    <t xml:space="preserve">https://www.tractiontechnology.com/technology-scouting-software</t>
  </si>
  <si>
    <t xml:space="preserve">Traction AI researches and delivers a vetted list of Recommended Companies from 1M+ companies, generates Company Snapshots and SWOTs, and auto-tags companies against custom taxonomies. Sources beyond its company database (web, patents, publications) not named.</t>
  </si>
  <si>
    <t xml:space="preserve">https://www.tractiontechnology.com/traction-ai</t>
  </si>
  <si>
    <t xml:space="preserve">No browser extension, web clipper or email-to-platform capture found. Microsoft Graph/Outlook integration covers email, contacts and scheduling, not capture into records.</t>
  </si>
  <si>
    <t xml:space="preserve">Startup and vendor directory with CRM; vendor profiles are 'configurable' and 'automatically update'. Custom fields confirmed only by a G2 review from May 2023 (outside window).</t>
  </si>
  <si>
    <t xml:space="preserve">https://www.tractiontechnology.com/innovation-management-software</t>
  </si>
  <si>
    <t xml:space="preserve">Open innovation module lets users 'create and manage challenges that attract innovative startups and subject-matter experts'; brief, deadline and audience settings not described.</t>
  </si>
  <si>
    <t xml:space="preserve">https://www.tractiontechnology.com/open-innovation-platform</t>
  </si>
  <si>
    <t xml:space="preserve">Custom application forms, shareable links and branded submission portals for external innovators; pricing lists RFI management with a vendor portal.</t>
  </si>
  <si>
    <t xml:space="preserve">No public evidence of per-campaign access rules (public, invite-only, private).</t>
  </si>
  <si>
    <t xml:space="preserve">No vendor-operated solver, expert, startup or university network found; the 1M+ company database is data, not an engaged network.</t>
  </si>
  <si>
    <t xml:space="preserve">https://www.tractiontechnology.com/customers</t>
  </si>
  <si>
    <t xml:space="preserve">Idea management page states 'No login required to submit'; open innovation uses shareable links and branded portals; unlimited View-Only users free. External licensing not explicitly defined.</t>
  </si>
  <si>
    <t xml:space="preserve">https://www.tractiontechnology.com/idea-management</t>
  </si>
  <si>
    <t xml:space="preserve">'Configurable evaluation templates and scoring systems' and 'configurable rating templates'; assignment of expert reviewers not described.</t>
  </si>
  <si>
    <t xml:space="preserve">'See who in your company already has relationships with prospective technology partners'; Traction AI surfaces similar ideas already submitted to reduce duplicates.</t>
  </si>
  <si>
    <t xml:space="preserve">Traction AI: Company Snapshots with key takeaways, trend summaries, recommended companies and recommendations of existing projects/ideas that may solve a problem. A Gartner Peer Insights reviewer (Dec 2025) notes positive AI features in general terms.</t>
  </si>
  <si>
    <t xml:space="preserve">Themes knowledge hub organized by initiative and screening against strategic criteria; no focus-area linkage or technology roadmaps described.</t>
  </si>
  <si>
    <t xml:space="preserve">https://www.tractiontechnology.com/pricing</t>
  </si>
  <si>
    <t xml:space="preserve">'Customizable Charts + Shortlists' and Company Snapshots to compare vendors; no matrix, radar, ranking or kanban view named.</t>
  </si>
  <si>
    <t xml:space="preserve">Pilot Management with 'approval gates and review stages', described as highly customizable to company workflows; 'flexible workflow engine'; Enterprise adds per-business-unit workflow configuration.</t>
  </si>
  <si>
    <t xml:space="preserve">https://www.tractiontechnology.com/innovation-pilot-management</t>
  </si>
  <si>
    <t xml:space="preserve">'Clear ownership at every stage' and teams 'track project tasks and activities'; due dates not stated.</t>
  </si>
  <si>
    <t xml:space="preserve">Role-based access; pricing FAQ says SMEs see initiative-relevant content, business unit leaders see their scope, executives see financial/ROI metrics.</t>
  </si>
  <si>
    <t xml:space="preserve">'Govern collaboration with partners and startups securely', vendor update requests and virtual Demo Days; no shared space, messaging or comments with externals described.</t>
  </si>
  <si>
    <t xml:space="preserve">Live dashboards and reporting giving 'real-time visibility into program activity, pilot status, and ROI across the enterprise'.</t>
  </si>
  <si>
    <t xml:space="preserve">https://www.tractiontechnology.com/reports</t>
  </si>
  <si>
    <t xml:space="preserve">Ideas 'flow directly into evaluation, pilots, and execution workflows'; 'promote successful pilots into broader initiatives'. Retention of history on conversion not stated.</t>
  </si>
  <si>
    <t xml:space="preserve">'Maintain visibility across the innovation portfolio' and 'Innovation Portfolio &amp; Outcomes' stage; no budget, resource or roadmap/timeline views described.</t>
  </si>
  <si>
    <t xml:space="preserve">No PowerPoint/PDF export or Power BI/Tableau connection found on reporting page or elsewhere.</t>
  </si>
  <si>
    <t xml:space="preserve">'Extensible API' for enterprise customers to sync data; no public API documentation or MCP server found.</t>
  </si>
  <si>
    <t xml:space="preserve">Native Salesforce connection and Microsoft Graph (Outlook) integration; Jira, SAP, ServiceNow, Teams and PPM tools not named.</t>
  </si>
  <si>
    <t xml:space="preserve">What it is</t>
  </si>
  <si>
    <t xml:space="preserve">Best fit</t>
  </si>
  <si>
    <t xml:space="preserve">Weaknesses</t>
  </si>
  <si>
    <t xml:space="preserve">Pricing</t>
  </si>
  <si>
    <t xml:space="preserve">Security</t>
  </si>
  <si>
    <t xml:space="preserve">ITONICS is a configurable innovation management platform (ITONICS Cloud 'Innovation OS' and the ITONICS Enterprise edition) for scouting trends, technologies and startups, running ideation and open innovation campaigns, and managing innovation portfolios, with the Prism AI agent.</t>
  </si>
  <si>
    <t xml:space="preserve">Open innovation that has to reach R&amp;D and product portfolios</t>
  </si>
  <si>
    <t xml:space="preserve">Solver networks sit outside ITONICS; Jira, SAP and Azure DevOps connectors appear on the integrations page only; Prism, external portals and Webclipper are add-ons; Crunchbase and Salesforce integrations belong to the Enterprise edition</t>
  </si>
  <si>
    <t xml:space="preserve">Core (10 full users), Pro (up to 50), Enterprise; unlimited view-only users in every plan. https://www.itonics-innovation.com/pricing</t>
  </si>
  <si>
    <t xml:space="preserve">ISO 27001, SAML SSO, SCIM (Enterprise), AES-256, AWS Frankfurt hosting. https://www.itonics-innovation.com/trust</t>
  </si>
  <si>
    <t xml:space="preserve">London-based innovation management platform (Total Innovation licence: challenges, ideas, Ecosystem partner management, Projects, Jen AI scouting/trends) combined with the Innocentive open innovation marketplace of external solvers.</t>
  </si>
  <si>
    <t xml:space="preserve">Enterprises running prize-based external challenges that want a vendor-operated solver network (Innocentive) plus partner campaign management in one licence.</t>
  </si>
  <si>
    <t xml:space="preserve">Strategic fit scoring on marketing pages, links to focus areas and roadmaps undocumented; portfolio view on marketing pages only; trend research stored as research projects</t>
  </si>
  <si>
    <t xml:space="preserve">On request. Pricing page lists small/medium/large packages with platform fee, onboarding, users, SSO and custom URL included, no figures (https://www.wazoku.com/pricing/). Help center: licences charged per Admin per year, end-users unlimited at no extra cost (https://support.wazoku.com/knowledge-base/get-started/roles-permissions/wazoku-total-innovation-licencing/). Innocentive: 'No discovery fee — you only pay when you commission' (https://www.wazoku.com/innocentive/). Third-party: Capterra shows 'Starting at $1,500 per month (Basic)' under legacy Idea Spotlight listing, not vendor-confirmed (https://www.capterra.com/p/124902/Idea-Spotlight/).</t>
  </si>
  <si>
    <t xml:space="preserve">PASS. ISO 27001 certified and Cyber Essentials Plus certified, GDPR compliant, Microsoft Azure hosting, encryption at rest and in transit, TLS 1.2+, SAML2 SSO with dynamic group membership (https://www.wazoku.com/security/). SOC 2 not stated. SCIM not found. Data residency: API base URLs for UK, US, Germany, Accredited and UAE instances (https://support.wazoku.com/knowledge-base/developer-support/public-api-1/). MFA and Azure AD/Google Workspace/Salesforce/ADFS SSO documented in help center. Bug bounty page exists (https://www.wazoku.com/bugbounty/).</t>
  </si>
  <si>
    <t xml:space="preserve">Qmarkets is an enterprise innovation management suite with modules for idea management (Q-ideate), continuous improvement (Q-optimize), technology and startup scouting (Q-scout), innovation portfolio management (Q-impact), AI trend and foresight (Horizon) and AI portfolio scoring (IRIS), offered as cloud (AWS/Azure) or on-premise.</t>
  </si>
  <si>
    <t xml:space="preserve">Large enterprises running a combined employee-ideation and startup-scouting program that need strict data residency or on-premise hosting and AI-assisted portfolio scoring.</t>
  </si>
  <si>
    <t xml:space="preserve">Jira, SAP and ServiceNow through Power Automate or Zapier; solver network access announced through a 2021 HeroX partnership, current availability unconfirmed</t>
  </si>
  <si>
    <t xml:space="preserve">On request; no list prices. Annual recurring license plus setup fee. Q-ideate/Q-optimize Core: up to 1,000 users, unlimited power users/admins, limited AI credits per quarter. Enterprise: 1,000 to 1M users in named-user tiers, Teams and Slack included. Q-scout Enterprise: 30 power users and 60 collaborators included. Premium add-ons: Startup DB (~1M companies, Q-scout only) and External-Facing Challenges (Q-scout). Multi-product discounts. G2 rates perceived cost at the top tier ($$$$$). https://qmarkets.net/pricing/ ; https://www.g2.com/products/qmarkets/reviews</t>
  </si>
  <si>
    <t xml:space="preserve">PASS. SOC 2 Type II (audited by PwC, report under NDA) and ISO 27001 across all business operations, plus ISO 9001:2015. SAML 2.0 SSO (Entra ID, Okta, ADFS), MFA, SCIM provisioning (or scheduled secure sync). Customer-selected data residency: US, Canada, UK, Germany, Switzerland, UAE, Australia, on AWS or Azure; on-premise option (Windows/Linux). GDPR DPA with each customer. https://qmarkets.net/products/security/ ; https://help.qmarkets.net/support/solutions/articles/44002620061-qmarkets-azure-entraid-scim-setup-user-guide</t>
  </si>
  <si>
    <t xml:space="preserve">Inpart (formed when Inova Software merged with IN-PART in 2022 and rebranded as Inpart in October 2023) sells Inpart Connect, a university-industry partnering network with sourcing campaigns, and Inpart Deal, a partnering CRM for biopharma business development, search and evaluation, transactions and alliance management.</t>
  </si>
  <si>
    <t xml:space="preserve">Biopharma and life-science BD, search and evaluation, and alliance teams that source academic assets through a vendor-run university network and then manage the pre-CDA to alliance lifecycle.</t>
  </si>
  <si>
    <t xml:space="preserve">Project budgets, resources and roadmaps sit outside Inpart Deal; ISO 27001 statement covers the hosting data center</t>
  </si>
  <si>
    <t xml:space="preserve">On request. No public price list (https://www.inpart.io). Connect is free to join for companies and runs on paid academic subscriptions (G2 listing description: https://www.g2.com/products/in-part-connect/discuss). Inpart sells Connect sourcing campaigns as a paid service (https://www.inpart.io/network). Deal comes in Essential and Advanced plans, plus add-ons such as Alliance Management. Plan names come from help center articles, and prices are not public. Capterra shows a 'starting from EUR 1 per user per year' placeholder, which is not a credible price (https://www.capterra.com/p/118908/Inova-Partnering-Platform/).</t>
  </si>
  <si>
    <t xml:space="preserve">FAIL on the strict reading. The security page says the Geneva hosting datacenter is 'ISO27001 certified', which does not state that Inpart itself is certified, and no SOC 2 is mentioned (https://www.inpart.io/trust/security-and-compliance). The homepage shows an ISO 27001 logo without saying who holds the certificate (https://www.inpart.io). SSO is offered, and a new authentication system shipped in August 2026 (https://product-updates.inpart.io/announcements/august-4-2026-release-digest). SCIM is not mentioned. Data is hosted in Geneva, Switzerland, with a synchronised backup in Paris, France, and encrypted at rest and in transit. The vendor presents EU hosting as support for GDPR compliance.</t>
  </si>
  <si>
    <t xml:space="preserve">Brightidea Innovation Cloud is a SaaS innovation management platform from San Francisco (founded 1999) with app families for Idea Box, Programs (incl. Hackathon), Lab, Ecosystem (Scout, Accelerate, Venture, External Hack) and Transformation.</t>
  </si>
  <si>
    <t xml:space="preserve">Large enterprises running employee-plus-external crowdsourcing challenges, hackathons and corporate accelerator programs on one configurable pipeline platform.</t>
  </si>
  <si>
    <t xml:space="preserve">Neither a startup data feed nor a web clipper; strategy links undocumented</t>
  </si>
  <si>
    <t xml:space="preserve">No public price list on brightidea.com (on request). Capterra lists a 'Basic' plan from $59 flat rate per month with free trial, no free version (https://www.capterra.com/p/51009/Brightidea/pricing/). G2 shows perceived cost at the top tier '$$$$$' and 8% average discount (https://www.g2.com/products/brightidea-innovation-management/reviews). Power BI connector is a paid feature; translation is quoted separately (https://support.brightidea.com/hc/en-us/articles/42586714571795-Summer-Release-2025).</t>
  </si>
  <si>
    <t xml:space="preserve">PASS. SOC 2 Type II audit completed as of 2025-12-31; CSA STAR Self-Assessment Level 1; EU-U.S./UK/Swiss Data Privacy Framework participant. ISO 27001 is claimed only for AWS data centers, not Brightidea itself. SAML SSO (Azure AD, Okta), OAuth 2.0 API, MFA (Fall 2025). Hosted on AWS regions in the US and EU; AES-256 at rest, TLS 1.2+. SCIM not mentioned. https://www.brightidea.com/security/ ; MFA: https://support.brightidea.com/hc/en-us/articles/44783216940307-Fall-2025-Release</t>
  </si>
  <si>
    <t xml:space="preserve">HYPE Innovation sells a modular enterprise innovation management platform. It covers idea and campaign management, partnering and startup scouting, trend and technology management, and initiative portfolio management, and since September 2026 it has been repositioned as an 'AI-first data platform'.</t>
  </si>
  <si>
    <t xml:space="preserve">Large enterprises that run structured idea and open-innovation campaigns with partners and want startup scouting and initiative portfolio governance on one configurable platform, including on-premises if required.</t>
  </si>
  <si>
    <t xml:space="preserve">Help center behind login; reviewer reports fixed named-user pricing (G2, Oct 2025)</t>
  </si>
  <si>
    <t xml:space="preserve">On request. Capterra lists a start at USD 16,000 a year (not vendor-confirmed). https://www.capterra.com/p/227003/HYPE-Innovation/</t>
  </si>
  <si>
    <t xml:space="preserve">ISO/IEC 27001 is stated as current ('HYPE is ISO 27001 certified and supports GDPR requirements', https://www.hypeinnovation.com/integrations). A renewal for the fifth consecutive year was announced on May 5, 2024 (https://www.hypeinnovation.com/news/hype-successfully-renews-iso-27001-information-security-certification). The only public certificate PDF is the 2019 TÜV Saarland certificate (scope: HYPE Softwaretechnik GmbH, Bonn, valid 15.04.2019 to 14.04.2022, https://www.hypeinnovation.com/hubfs/content/Certifications%20and%20similar%20docs/HYPE%20ISO%2027001%20Certificate.pdf). No SOC 2 report was found. SSO uses SAML 2.0, OIDC and OAuth 2.0. Provisioning uses SCIM 2.0, LDAP and Active Directory. Microsoft Entra ID is supported, and on-premises deployment is available (https://www.hypeinnovation.com/integrations). No public statement on data-residency regions was found. Security check: PASS (ISO 27001 publicly stated).</t>
  </si>
  <si>
    <t xml:space="preserve">Excel, Microsoft Forms, SharePoint, Teams and Planner used together</t>
  </si>
  <si>
    <t xml:space="preserve">One program owner and a handful of partners a year</t>
  </si>
  <si>
    <t xml:space="preserve">Duplicates surface by reading the whole list; evaluation runs on hand-built scoring columns</t>
  </si>
  <si>
    <t xml:space="preserve">Existing licenses; real cost is staff time</t>
  </si>
  <si>
    <t xml:space="preserve">US-based innovation management platform (Traction Platform + Traction AI) covering technology scouting against a 1M+ company database, idea management, open innovation challenges, vendor/RFI management, pilot management and reporting.</t>
  </si>
  <si>
    <t xml:space="preserve">Mid-sized corporate or enterprise IT and innovation teams running startup/vendor scouting, RFIs and pilot tracking on a modest, predictable per-seat budget.</t>
  </si>
  <si>
    <t xml:space="preserve">Product information on marketing pages only; PowerPoint export and BI connectors undocumented</t>
  </si>
  <si>
    <t xml:space="preserve">Public: Standard USD 4,000 per seat per year (full platform, all Traction AI included, unlimited free View-Only users, admin access included, no setup fee, 14-day free trial); Enterprise custom pricing (multi-seat, per-BU workflow configuration, custom data migration mapping, advanced API integrations, volume pricing). https://www.tractiontechnology.com/pricing (checked 2026-10-29). G2 lists USD 4,000 per subscription year: https://www.g2.com/products/traction-technology/reviews</t>
  </si>
  <si>
    <t xml:space="preserve">PASS. SOC 2 Type II stated, with annual third-party audits (https://www.tractiontechnology.com/security; Vanta trust center linked from homepage: https://app.vanta.com/tractiontechnologypartners.com/trust/plhmuhme6g02w6f1ztgb3, not machine-readable). No ISO 27001 found. SSO via WorkOS: SAML and OpenID, Okta, Azure AD, Google Workspace, Ping, OneLogin, AD/LDAP; Just-in-Time provisioning; SCIM not stated. Hosted on AWS with multi-region failover; no named data-residency regions. AES-256 at rest, TLS 1.3 in transit, 99.9% uptime SLA.</t>
  </si>
  <si>
    <t xml:space="preserve">Capability check</t>
  </si>
  <si>
    <t xml:space="preserve">Evidence grading: 1.0 = confirmed by a public help center, developer documentation, release notes, or a user review from the last 36 months; 0.75 = vendor marketing pages only; 0.5 = partial match (e.g. via Zapier, or a lighter version); 0 = no public evidence found.</t>
  </si>
  <si>
    <t xml:space="preserve">Add-ons and separately sold products count and are named as such.</t>
  </si>
  <si>
    <t xml:space="preserve">Security gate (pass or fail): SOC 2 or ISO 27001 certification in the vendor's own name.</t>
  </si>
  <si>
    <t xml:space="preserve">All sources checked in October 2026. Do-it-yourself baseline scored by ITONICS against standard Microsoft 365 capabilities.</t>
  </si>
  <si>
    <t xml:space="preserve">Ask the vendor to show, live, on your own data</t>
  </si>
  <si>
    <t xml:space="preserve">Vendor A (1-5)</t>
  </si>
  <si>
    <t xml:space="preserve">Vendor B (1-5)</t>
  </si>
  <si>
    <t xml:space="preserve">Vendor C (1-5)</t>
  </si>
  <si>
    <t xml:space="preserve">Notes</t>
  </si>
  <si>
    <t xml:space="preserve">Find 10 startups for one of your technology needs and store them as shared company records with an owner</t>
  </si>
  <si>
    <t xml:space="preserve">Capture a web page into the platform and link it to an existing technology record</t>
  </si>
  <si>
    <t xml:space="preserve">Publish one challenge to external startups and one private request to three named suppliers</t>
  </si>
  <si>
    <t xml:space="preserve">Submit an idea as an external contributor and show which license that person needs</t>
  </si>
  <si>
    <t xml:space="preserve">Score three startups with your criteria and two reviewers, and flag a startup another unit already contacted</t>
  </si>
  <si>
    <t xml:space="preserve">Show the link from a startup to the strategic theme or roadmap item it serves</t>
  </si>
  <si>
    <t xml:space="preserve">Move one startup through your pilot gates with an owner, due dates and a restricted space</t>
  </si>
  <si>
    <t xml:space="preserve">Show the pilot dashboard your steering committee would see</t>
  </si>
  <si>
    <t xml:space="preserve">Convert the successful pilot into a project in the same system, with its evaluation history</t>
  </si>
  <si>
    <t xml:space="preserve">Export a board-ready PowerPoint or Power BI view of all external projects</t>
  </si>
  <si>
    <t xml:space="preserve">Share the SOC 2 report or ISO 27001 certificate in the vendor's own name</t>
  </si>
  <si>
    <t xml:space="preserve">Example</t>
  </si>
  <si>
    <t xml:space="preserve">Example row: grey cells take your 1-5 rating per vendor</t>
  </si>
</sst>
</file>

<file path=xl/styles.xml><?xml version="1.0" encoding="utf-8"?>
<styleSheet xmlns="http://schemas.openxmlformats.org/spreadsheetml/2006/main">
  <numFmts count="4">
    <numFmt numFmtId="164" formatCode="General"/>
    <numFmt numFmtId="165" formatCode="0%"/>
    <numFmt numFmtId="166" formatCode="0.00"/>
    <numFmt numFmtId="167" formatCode="0.0"/>
  </numFmts>
  <fonts count="10">
    <font>
      <sz val="11"/>
      <color theme="1"/>
      <name val="Calibri"/>
      <family val="2"/>
      <charset val="1"/>
    </font>
    <font>
      <sz val="10"/>
      <name val="Arial"/>
      <family val="0"/>
    </font>
    <font>
      <sz val="10"/>
      <name val="Arial"/>
      <family val="0"/>
    </font>
    <font>
      <sz val="10"/>
      <name val="Arial"/>
      <family val="0"/>
    </font>
    <font>
      <b val="true"/>
      <sz val="14"/>
      <name val="Arial"/>
      <family val="0"/>
      <charset val="1"/>
    </font>
    <font>
      <sz val="10"/>
      <name val="Arial"/>
      <family val="0"/>
      <charset val="1"/>
    </font>
    <font>
      <b val="true"/>
      <sz val="11"/>
      <color rgb="FFFFFFFF"/>
      <name val="Arial"/>
      <family val="0"/>
      <charset val="1"/>
    </font>
    <font>
      <sz val="10"/>
      <color rgb="FF0000FF"/>
      <name val="Arial"/>
      <family val="0"/>
      <charset val="1"/>
    </font>
    <font>
      <b val="true"/>
      <sz val="10"/>
      <name val="Arial"/>
      <family val="0"/>
      <charset val="1"/>
    </font>
    <font>
      <i val="true"/>
      <sz val="9"/>
      <name val="Arial"/>
      <family val="0"/>
      <charset val="1"/>
    </font>
  </fonts>
  <fills count="4">
    <fill>
      <patternFill patternType="none"/>
    </fill>
    <fill>
      <patternFill patternType="gray125"/>
    </fill>
    <fill>
      <patternFill patternType="solid">
        <fgColor rgb="FF111111"/>
        <bgColor rgb="FF000000"/>
      </patternFill>
    </fill>
    <fill>
      <patternFill patternType="solid">
        <fgColor rgb="FFCFCFCF"/>
        <bgColor rgb="FFCCCCFF"/>
      </patternFill>
    </fill>
  </fills>
  <borders count="1">
    <border diagonalUp="false" diagonalDown="false">
      <left/>
      <right/>
      <top/>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5">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2" borderId="0" xfId="0" applyFont="true" applyBorder="false" applyAlignment="true" applyProtection="false">
      <alignment horizontal="general" vertical="center" textRotation="0" wrapText="true" indent="0" shrinkToFit="false"/>
      <protection locked="true" hidden="false"/>
    </xf>
    <xf numFmtId="165" fontId="7" fillId="3" borderId="0" xfId="0" applyFont="true" applyBorder="false" applyAlignment="false" applyProtection="false">
      <alignment horizontal="general" vertical="bottom" textRotation="0" wrapText="fals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5" fontId="0" fillId="0" borderId="0" xfId="0" applyFont="false" applyBorder="false" applyAlignment="false" applyProtection="false">
      <alignment horizontal="general" vertical="bottom" textRotation="0" wrapText="false" indent="0" shrinkToFit="false"/>
      <protection locked="true" hidden="false"/>
    </xf>
    <xf numFmtId="166" fontId="5" fillId="0" borderId="0" xfId="0" applyFont="true" applyBorder="false" applyAlignment="false" applyProtection="false">
      <alignment horizontal="general" vertical="bottom" textRotation="0" wrapText="false" indent="0" shrinkToFit="false"/>
      <protection locked="true" hidden="false"/>
    </xf>
    <xf numFmtId="167" fontId="8" fillId="0" borderId="0" xfId="0" applyFont="true" applyBorder="false" applyAlignment="false" applyProtection="false">
      <alignment horizontal="general" vertical="bottom" textRotation="0" wrapText="fals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true" applyProtection="false">
      <alignment horizontal="general" vertical="top" textRotation="0" wrapText="false" indent="0" shrinkToFit="false"/>
      <protection locked="true" hidden="false"/>
    </xf>
    <xf numFmtId="164" fontId="5" fillId="3" borderId="0" xfId="0" applyFont="true" applyBorder="false" applyAlignment="true" applyProtection="false">
      <alignment horizontal="general" vertical="top" textRotation="0" wrapText="false" indent="0" shrinkToFit="false"/>
      <protection locked="true" hidden="false"/>
    </xf>
    <xf numFmtId="164" fontId="5" fillId="0" borderId="0" xfId="0" applyFont="true" applyBorder="false" applyAlignment="true" applyProtection="false">
      <alignment horizontal="general" vertical="top" textRotation="0" wrapText="true" indent="0" shrinkToFit="false"/>
      <protection locked="true" hidden="false"/>
    </xf>
    <xf numFmtId="164" fontId="8" fillId="0" borderId="0" xfId="0" applyFont="true" applyBorder="false" applyAlignment="true" applyProtection="false">
      <alignment horizontal="general" vertical="top" textRotation="0" wrapText="true" indent="0" shrinkToFit="false"/>
      <protection locked="true" hidden="false"/>
    </xf>
    <xf numFmtId="164" fontId="0" fillId="3" borderId="0" xfId="0" applyFont="fals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4">
    <dxf>
      <fill>
        <patternFill patternType="solid">
          <fgColor rgb="FF111111"/>
          <bgColor rgb="FF000000"/>
        </patternFill>
      </fill>
    </dxf>
    <dxf>
      <fill>
        <patternFill patternType="solid">
          <bgColor rgb="FF000000"/>
        </patternFill>
      </fill>
    </dxf>
    <dxf>
      <fill>
        <patternFill patternType="solid">
          <fgColor rgb="FFFFFFFF"/>
          <bgColor rgb="FF000000"/>
        </patternFill>
      </fill>
    </dxf>
    <dxf>
      <fill>
        <patternFill patternType="solid">
          <fgColor rgb="FFCFCFCF"/>
          <bgColor rgb="FF000000"/>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FCFCF"/>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111111"/>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mlns:r="http://schemas.openxmlformats.org/officeDocument/2006/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2.xml.rels><?xml version="1.0" encoding="UTF-8"?>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I22"/>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pane xSplit="1" ySplit="12" topLeftCell="B13" activePane="bottomRight" state="frozen"/>
      <selection pane="topLeft" activeCell="A1" activeCellId="0" sqref="A1"/>
      <selection pane="topRight" activeCell="B1" activeCellId="0" sqref="B1"/>
      <selection pane="bottomLeft" activeCell="A13" activeCellId="0" sqref="A13"/>
      <selection pane="bottomRight" activeCell="A1" activeCellId="0" sqref="A1"/>
    </sheetView>
  </sheetViews>
  <sheetFormatPr defaultColWidth="8.6796875" defaultRowHeight="15" zeroHeight="false" outlineLevelRow="0" outlineLevelCol="0"/>
  <cols>
    <col collapsed="false" customWidth="true" hidden="false" outlineLevel="0" max="1" min="1" style="0" width="26"/>
    <col collapsed="false" customWidth="true" hidden="false" outlineLevel="0" max="6" min="2" style="0" width="11"/>
    <col collapsed="false" customWidth="true" hidden="false" outlineLevel="0" max="7" min="7" style="0" width="16"/>
    <col collapsed="false" customWidth="true" hidden="false" outlineLevel="0" max="8" min="8" style="0" width="8"/>
    <col collapsed="false" customWidth="true" hidden="false" outlineLevel="0" max="9" min="9" style="0" width="44"/>
  </cols>
  <sheetData>
    <row r="1" customFormat="false" ht="17.35" hidden="false" customHeight="false" outlineLevel="0" collapsed="false">
      <c r="A1" s="1" t="s">
        <v>0</v>
      </c>
    </row>
    <row r="2" customFormat="false" ht="15" hidden="false" customHeight="false" outlineLevel="0" collapsed="false">
      <c r="A2" s="2" t="s">
        <v>1</v>
      </c>
    </row>
    <row r="4" customFormat="false" ht="15" hidden="false" customHeight="false" outlineLevel="0" collapsed="false">
      <c r="A4" s="3" t="s">
        <v>2</v>
      </c>
      <c r="B4" s="3"/>
      <c r="C4" s="3" t="s">
        <v>3</v>
      </c>
    </row>
    <row r="5" customFormat="false" ht="15" hidden="false" customHeight="false" outlineLevel="0" collapsed="false">
      <c r="A5" s="2" t="s">
        <v>4</v>
      </c>
      <c r="C5" s="4" t="n">
        <v>0.2</v>
      </c>
    </row>
    <row r="6" customFormat="false" ht="15" hidden="false" customHeight="false" outlineLevel="0" collapsed="false">
      <c r="A6" s="2" t="s">
        <v>5</v>
      </c>
      <c r="C6" s="4" t="n">
        <v>0.2</v>
      </c>
    </row>
    <row r="7" customFormat="false" ht="15" hidden="false" customHeight="false" outlineLevel="0" collapsed="false">
      <c r="A7" s="2" t="s">
        <v>6</v>
      </c>
      <c r="C7" s="4" t="n">
        <v>0.2</v>
      </c>
    </row>
    <row r="8" customFormat="false" ht="15" hidden="false" customHeight="false" outlineLevel="0" collapsed="false">
      <c r="A8" s="2" t="s">
        <v>7</v>
      </c>
      <c r="C8" s="4" t="n">
        <v>0.2</v>
      </c>
    </row>
    <row r="9" customFormat="false" ht="15" hidden="false" customHeight="false" outlineLevel="0" collapsed="false">
      <c r="A9" s="2" t="s">
        <v>8</v>
      </c>
      <c r="C9" s="4" t="n">
        <v>0.2</v>
      </c>
    </row>
    <row r="10" customFormat="false" ht="15" hidden="false" customHeight="false" outlineLevel="0" collapsed="false">
      <c r="A10" s="5" t="s">
        <v>9</v>
      </c>
      <c r="C10" s="6" t="n">
        <f aca="false">SUM(C5:C9)</f>
        <v>1</v>
      </c>
    </row>
    <row r="12" customFormat="false" ht="15" hidden="false" customHeight="false" outlineLevel="0" collapsed="false">
      <c r="A12" s="3" t="s">
        <v>10</v>
      </c>
      <c r="B12" s="3" t="s">
        <v>4</v>
      </c>
      <c r="C12" s="3" t="s">
        <v>5</v>
      </c>
      <c r="D12" s="3" t="s">
        <v>6</v>
      </c>
      <c r="E12" s="3" t="s">
        <v>7</v>
      </c>
      <c r="F12" s="3" t="s">
        <v>8</v>
      </c>
      <c r="G12" s="3" t="s">
        <v>11</v>
      </c>
      <c r="H12" s="3" t="s">
        <v>12</v>
      </c>
      <c r="I12" s="3" t="s">
        <v>13</v>
      </c>
    </row>
    <row r="13" customFormat="false" ht="15" hidden="false" customHeight="false" outlineLevel="0" collapsed="false">
      <c r="A13" s="5" t="s">
        <v>14</v>
      </c>
      <c r="B13" s="7" t="n">
        <f aca="false">SUMIFS(Evidence!$D:$D,Evidence!$A:$A,$A13,Evidence!$B:$B,"Scout")</f>
        <v>5</v>
      </c>
      <c r="C13" s="7" t="n">
        <f aca="false">SUMIFS(Evidence!$D:$D,Evidence!$A:$A,$A13,Evidence!$B:$B,"Engage")</f>
        <v>4</v>
      </c>
      <c r="D13" s="7" t="n">
        <f aca="false">SUMIFS(Evidence!$D:$D,Evidence!$A:$A,$A13,Evidence!$B:$B,"Evaluate")</f>
        <v>5</v>
      </c>
      <c r="E13" s="7" t="n">
        <f aca="false">SUMIFS(Evidence!$D:$D,Evidence!$A:$A,$A13,Evidence!$B:$B,"Pilot")</f>
        <v>5</v>
      </c>
      <c r="F13" s="7" t="n">
        <f aca="false">SUMIFS(Evidence!$D:$D,Evidence!$A:$A,$A13,Evidence!$B:$B,"Absorb")</f>
        <v>4.75</v>
      </c>
      <c r="G13" s="8" t="n">
        <f aca="false">ROUND((B13*$C$5+C13*$C$6+D13*$C$7+E13*$C$8+F13*$C$9)/$C$10,1)</f>
        <v>4.8</v>
      </c>
      <c r="H13" s="2" t="n">
        <f aca="false">COUNTIF($G$13:$G$20,"&gt;"&amp;G13)+COUNTIFS($G$13:$G$20,G13,$F$13:$F$20,"&gt;"&amp;F13)+COUNTIFS($G$13:$G$20,G13,$F$13:$F$20,F13,$D$13:$D$20,"&gt;"&amp;D13)+1</f>
        <v>1</v>
      </c>
      <c r="I13" s="2" t="s">
        <v>15</v>
      </c>
    </row>
    <row r="14" customFormat="false" ht="15" hidden="false" customHeight="false" outlineLevel="0" collapsed="false">
      <c r="A14" s="5" t="s">
        <v>16</v>
      </c>
      <c r="B14" s="7" t="n">
        <f aca="false">SUMIFS(Evidence!$D:$D,Evidence!$A:$A,$A14,Evidence!$B:$B,"Scout")</f>
        <v>3.5</v>
      </c>
      <c r="C14" s="7" t="n">
        <f aca="false">SUMIFS(Evidence!$D:$D,Evidence!$A:$A,$A14,Evidence!$B:$B,"Engage")</f>
        <v>5</v>
      </c>
      <c r="D14" s="7" t="n">
        <f aca="false">SUMIFS(Evidence!$D:$D,Evidence!$A:$A,$A14,Evidence!$B:$B,"Evaluate")</f>
        <v>4.5</v>
      </c>
      <c r="E14" s="7" t="n">
        <f aca="false">SUMIFS(Evidence!$D:$D,Evidence!$A:$A,$A14,Evidence!$B:$B,"Pilot")</f>
        <v>5</v>
      </c>
      <c r="F14" s="7" t="n">
        <f aca="false">SUMIFS(Evidence!$D:$D,Evidence!$A:$A,$A14,Evidence!$B:$B,"Absorb")</f>
        <v>4.75</v>
      </c>
      <c r="G14" s="8" t="n">
        <f aca="false">ROUND((B14*$C$5+C14*$C$6+D14*$C$7+E14*$C$8+F14*$C$9)/$C$10,1)</f>
        <v>4.6</v>
      </c>
      <c r="H14" s="2" t="n">
        <f aca="false">COUNTIF($G$13:$G$20,"&gt;"&amp;G14)+COUNTIFS($G$13:$G$20,G14,$F$13:$F$20,"&gt;"&amp;F14)+COUNTIFS($G$13:$G$20,G14,$F$13:$F$20,F14,$D$13:$D$20,"&gt;"&amp;D14)+1</f>
        <v>2</v>
      </c>
      <c r="I14" s="2" t="s">
        <v>15</v>
      </c>
    </row>
    <row r="15" customFormat="false" ht="15" hidden="false" customHeight="false" outlineLevel="0" collapsed="false">
      <c r="A15" s="5" t="s">
        <v>17</v>
      </c>
      <c r="B15" s="7" t="n">
        <f aca="false">SUMIFS(Evidence!$D:$D,Evidence!$A:$A,$A15,Evidence!$B:$B,"Scout")</f>
        <v>4.5</v>
      </c>
      <c r="C15" s="7" t="n">
        <f aca="false">SUMIFS(Evidence!$D:$D,Evidence!$A:$A,$A15,Evidence!$B:$B,"Engage")</f>
        <v>4</v>
      </c>
      <c r="D15" s="7" t="n">
        <f aca="false">SUMIFS(Evidence!$D:$D,Evidence!$A:$A,$A15,Evidence!$B:$B,"Evaluate")</f>
        <v>5</v>
      </c>
      <c r="E15" s="7" t="n">
        <f aca="false">SUMIFS(Evidence!$D:$D,Evidence!$A:$A,$A15,Evidence!$B:$B,"Pilot")</f>
        <v>5</v>
      </c>
      <c r="F15" s="7" t="n">
        <f aca="false">SUMIFS(Evidence!$D:$D,Evidence!$A:$A,$A15,Evidence!$B:$B,"Absorb")</f>
        <v>4.25</v>
      </c>
      <c r="G15" s="8" t="n">
        <f aca="false">ROUND((B15*$C$5+C15*$C$6+D15*$C$7+E15*$C$8+F15*$C$9)/$C$10,1)</f>
        <v>4.6</v>
      </c>
      <c r="H15" s="2" t="n">
        <f aca="false">COUNTIF($G$13:$G$20,"&gt;"&amp;G15)+COUNTIFS($G$13:$G$20,G15,$F$13:$F$20,"&gt;"&amp;F15)+COUNTIFS($G$13:$G$20,G15,$F$13:$F$20,F15,$D$13:$D$20,"&gt;"&amp;D15)+1</f>
        <v>3</v>
      </c>
      <c r="I15" s="2" t="s">
        <v>18</v>
      </c>
    </row>
    <row r="16" customFormat="false" ht="15" hidden="false" customHeight="false" outlineLevel="0" collapsed="false">
      <c r="A16" s="5" t="s">
        <v>19</v>
      </c>
      <c r="B16" s="7" t="n">
        <f aca="false">SUMIFS(Evidence!$D:$D,Evidence!$A:$A,$A16,Evidence!$B:$B,"Scout")</f>
        <v>3.5</v>
      </c>
      <c r="C16" s="7" t="n">
        <f aca="false">SUMIFS(Evidence!$D:$D,Evidence!$A:$A,$A16,Evidence!$B:$B,"Engage")</f>
        <v>4.25</v>
      </c>
      <c r="D16" s="7" t="n">
        <f aca="false">SUMIFS(Evidence!$D:$D,Evidence!$A:$A,$A16,Evidence!$B:$B,"Evaluate")</f>
        <v>4.25</v>
      </c>
      <c r="E16" s="7" t="n">
        <f aca="false">SUMIFS(Evidence!$D:$D,Evidence!$A:$A,$A16,Evidence!$B:$B,"Pilot")</f>
        <v>4.75</v>
      </c>
      <c r="F16" s="7" t="n">
        <f aca="false">SUMIFS(Evidence!$D:$D,Evidence!$A:$A,$A16,Evidence!$B:$B,"Absorb")</f>
        <v>3.25</v>
      </c>
      <c r="G16" s="8" t="n">
        <f aca="false">ROUND((B16*$C$5+C16*$C$6+D16*$C$7+E16*$C$8+F16*$C$9)/$C$10,1)</f>
        <v>4</v>
      </c>
      <c r="H16" s="2" t="n">
        <f aca="false">COUNTIF($G$13:$G$20,"&gt;"&amp;G16)+COUNTIFS($G$13:$G$20,G16,$F$13:$F$20,"&gt;"&amp;F16)+COUNTIFS($G$13:$G$20,G16,$F$13:$F$20,F16,$D$13:$D$20,"&gt;"&amp;D16)+1</f>
        <v>4</v>
      </c>
      <c r="I16" s="2" t="s">
        <v>20</v>
      </c>
    </row>
    <row r="17" customFormat="false" ht="15" hidden="false" customHeight="false" outlineLevel="0" collapsed="false">
      <c r="A17" s="5" t="s">
        <v>21</v>
      </c>
      <c r="B17" s="7" t="n">
        <f aca="false">SUMIFS(Evidence!$D:$D,Evidence!$A:$A,$A17,Evidence!$B:$B,"Scout")</f>
        <v>2.5</v>
      </c>
      <c r="C17" s="7" t="n">
        <f aca="false">SUMIFS(Evidence!$D:$D,Evidence!$A:$A,$A17,Evidence!$B:$B,"Engage")</f>
        <v>3.5</v>
      </c>
      <c r="D17" s="7" t="n">
        <f aca="false">SUMIFS(Evidence!$D:$D,Evidence!$A:$A,$A17,Evidence!$B:$B,"Evaluate")</f>
        <v>4</v>
      </c>
      <c r="E17" s="7" t="n">
        <f aca="false">SUMIFS(Evidence!$D:$D,Evidence!$A:$A,$A17,Evidence!$B:$B,"Pilot")</f>
        <v>5</v>
      </c>
      <c r="F17" s="7" t="n">
        <f aca="false">SUMIFS(Evidence!$D:$D,Evidence!$A:$A,$A17,Evidence!$B:$B,"Absorb")</f>
        <v>4.5</v>
      </c>
      <c r="G17" s="8" t="n">
        <f aca="false">ROUND((B17*$C$5+C17*$C$6+D17*$C$7+E17*$C$8+F17*$C$9)/$C$10,1)</f>
        <v>3.9</v>
      </c>
      <c r="H17" s="2" t="n">
        <f aca="false">COUNTIF($G$13:$G$20,"&gt;"&amp;G17)+COUNTIFS($G$13:$G$20,G17,$F$13:$F$20,"&gt;"&amp;F17)+COUNTIFS($G$13:$G$20,G17,$F$13:$F$20,F17,$D$13:$D$20,"&gt;"&amp;D17)+1</f>
        <v>5</v>
      </c>
      <c r="I17" s="2" t="s">
        <v>22</v>
      </c>
    </row>
    <row r="18" customFormat="false" ht="15" hidden="false" customHeight="false" outlineLevel="0" collapsed="false">
      <c r="A18" s="5" t="s">
        <v>23</v>
      </c>
      <c r="B18" s="7" t="n">
        <f aca="false">SUMIFS(Evidence!$D:$D,Evidence!$A:$A,$A18,Evidence!$B:$B,"Scout")</f>
        <v>3.75</v>
      </c>
      <c r="C18" s="7" t="n">
        <f aca="false">SUMIFS(Evidence!$D:$D,Evidence!$A:$A,$A18,Evidence!$B:$B,"Engage")</f>
        <v>3</v>
      </c>
      <c r="D18" s="7" t="n">
        <f aca="false">SUMIFS(Evidence!$D:$D,Evidence!$A:$A,$A18,Evidence!$B:$B,"Evaluate")</f>
        <v>4</v>
      </c>
      <c r="E18" s="7" t="n">
        <f aca="false">SUMIFS(Evidence!$D:$D,Evidence!$A:$A,$A18,Evidence!$B:$B,"Pilot")</f>
        <v>4</v>
      </c>
      <c r="F18" s="7" t="n">
        <f aca="false">SUMIFS(Evidence!$D:$D,Evidence!$A:$A,$A18,Evidence!$B:$B,"Absorb")</f>
        <v>4</v>
      </c>
      <c r="G18" s="8" t="n">
        <f aca="false">ROUND((B18*$C$5+C18*$C$6+D18*$C$7+E18*$C$8+F18*$C$9)/$C$10,1)</f>
        <v>3.8</v>
      </c>
      <c r="H18" s="2" t="n">
        <f aca="false">COUNTIF($G$13:$G$20,"&gt;"&amp;G18)+COUNTIFS($G$13:$G$20,G18,$F$13:$F$20,"&gt;"&amp;F18)+COUNTIFS($G$13:$G$20,G18,$F$13:$F$20,F18,$D$13:$D$20,"&gt;"&amp;D18)+1</f>
        <v>6</v>
      </c>
      <c r="I18" s="2" t="s">
        <v>15</v>
      </c>
    </row>
    <row r="19" customFormat="false" ht="15" hidden="false" customHeight="false" outlineLevel="0" collapsed="false">
      <c r="A19" s="5" t="s">
        <v>24</v>
      </c>
      <c r="B19" s="7" t="n">
        <f aca="false">SUMIFS(Evidence!$D:$D,Evidence!$A:$A,$A19,Evidence!$B:$B,"Scout")</f>
        <v>2</v>
      </c>
      <c r="C19" s="7" t="n">
        <f aca="false">SUMIFS(Evidence!$D:$D,Evidence!$A:$A,$A19,Evidence!$B:$B,"Engage")</f>
        <v>3</v>
      </c>
      <c r="D19" s="7" t="n">
        <f aca="false">SUMIFS(Evidence!$D:$D,Evidence!$A:$A,$A19,Evidence!$B:$B,"Evaluate")</f>
        <v>1.5</v>
      </c>
      <c r="E19" s="7" t="n">
        <f aca="false">SUMIFS(Evidence!$D:$D,Evidence!$A:$A,$A19,Evidence!$B:$B,"Pilot")</f>
        <v>4</v>
      </c>
      <c r="F19" s="7" t="n">
        <f aca="false">SUMIFS(Evidence!$D:$D,Evidence!$A:$A,$A19,Evidence!$B:$B,"Absorb")</f>
        <v>3</v>
      </c>
      <c r="G19" s="8" t="n">
        <f aca="false">ROUND((B19*$C$5+C19*$C$6+D19*$C$7+E19*$C$8+F19*$C$9)/$C$10,1)</f>
        <v>2.7</v>
      </c>
      <c r="H19" s="2" t="n">
        <f aca="false">COUNTIF($G$13:$G$20,"&gt;"&amp;G19)+COUNTIFS($G$13:$G$20,G19,$F$13:$F$20,"&gt;"&amp;F19)+COUNTIFS($G$13:$G$20,G19,$F$13:$F$20,F19,$D$13:$D$20,"&gt;"&amp;D19)+1</f>
        <v>7</v>
      </c>
      <c r="I19" s="2" t="s">
        <v>25</v>
      </c>
    </row>
    <row r="20" customFormat="false" ht="15" hidden="false" customHeight="false" outlineLevel="0" collapsed="false">
      <c r="A20" s="5" t="s">
        <v>26</v>
      </c>
      <c r="B20" s="7" t="n">
        <f aca="false">SUMIFS(Evidence!$D:$D,Evidence!$A:$A,$A20,Evidence!$B:$B,"Scout")</f>
        <v>2.75</v>
      </c>
      <c r="C20" s="7" t="n">
        <f aca="false">SUMIFS(Evidence!$D:$D,Evidence!$A:$A,$A20,Evidence!$B:$B,"Engage")</f>
        <v>2</v>
      </c>
      <c r="D20" s="7" t="n">
        <f aca="false">SUMIFS(Evidence!$D:$D,Evidence!$A:$A,$A20,Evidence!$B:$B,"Evaluate")</f>
        <v>3</v>
      </c>
      <c r="E20" s="7" t="n">
        <f aca="false">SUMIFS(Evidence!$D:$D,Evidence!$A:$A,$A20,Evidence!$B:$B,"Pilot")</f>
        <v>3.25</v>
      </c>
      <c r="F20" s="7" t="n">
        <f aca="false">SUMIFS(Evidence!$D:$D,Evidence!$A:$A,$A20,Evidence!$B:$B,"Absorb")</f>
        <v>2.25</v>
      </c>
      <c r="G20" s="8" t="n">
        <f aca="false">ROUND((B20*$C$5+C20*$C$6+D20*$C$7+E20*$C$8+F20*$C$9)/$C$10,1)</f>
        <v>2.7</v>
      </c>
      <c r="H20" s="2" t="n">
        <f aca="false">COUNTIF($G$13:$G$20,"&gt;"&amp;G20)+COUNTIFS($G$13:$G$20,G20,$F$13:$F$20,"&gt;"&amp;F20)+COUNTIFS($G$13:$G$20,G20,$F$13:$F$20,F20,$D$13:$D$20,"&gt;"&amp;D20)+1</f>
        <v>8</v>
      </c>
      <c r="I20" s="2" t="s">
        <v>22</v>
      </c>
    </row>
    <row r="22" customFormat="false" ht="15" hidden="false" customHeight="false" outlineLevel="0" collapsed="false">
      <c r="A22" s="9" t="s">
        <v>27</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I20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4" ySplit="1" topLeftCell="E2" activePane="bottomRight" state="frozen"/>
      <selection pane="topLeft" activeCell="A1" activeCellId="0" sqref="A1"/>
      <selection pane="topRight" activeCell="E1" activeCellId="0" sqref="E1"/>
      <selection pane="bottomLeft" activeCell="A2" activeCellId="0" sqref="A2"/>
      <selection pane="bottomRight" activeCell="A1" activeCellId="0" sqref="A1"/>
    </sheetView>
  </sheetViews>
  <sheetFormatPr defaultColWidth="8.6796875" defaultRowHeight="15" zeroHeight="false" outlineLevelRow="0" outlineLevelCol="0"/>
  <cols>
    <col collapsed="false" customWidth="true" hidden="false" outlineLevel="0" max="1" min="1" style="0" width="22"/>
    <col collapsed="false" customWidth="true" hidden="false" outlineLevel="0" max="2" min="2" style="0" width="10"/>
    <col collapsed="false" customWidth="true" hidden="false" outlineLevel="0" max="3" min="3" style="0" width="8"/>
    <col collapsed="false" customWidth="true" hidden="false" outlineLevel="0" max="4" min="4" style="0" width="7"/>
    <col collapsed="false" customWidth="true" hidden="false" outlineLevel="0" max="5" min="5" style="0" width="40"/>
    <col collapsed="false" customWidth="true" hidden="false" outlineLevel="0" max="6" min="6" style="0" width="70"/>
    <col collapsed="false" customWidth="true" hidden="false" outlineLevel="0" max="7" min="7" style="0" width="16"/>
    <col collapsed="false" customWidth="true" hidden="false" outlineLevel="0" max="8" min="8" style="0" width="50"/>
    <col collapsed="false" customWidth="true" hidden="false" outlineLevel="0" max="9" min="9" style="0" width="12"/>
  </cols>
  <sheetData>
    <row r="1" customFormat="false" ht="39.55" hidden="false" customHeight="false" outlineLevel="0" collapsed="false">
      <c r="A1" s="3" t="s">
        <v>10</v>
      </c>
      <c r="B1" s="3" t="s">
        <v>2</v>
      </c>
      <c r="C1" s="3" t="s">
        <v>28</v>
      </c>
      <c r="D1" s="3" t="s">
        <v>29</v>
      </c>
      <c r="E1" s="3" t="s">
        <v>30</v>
      </c>
      <c r="F1" s="3" t="s">
        <v>31</v>
      </c>
      <c r="G1" s="3" t="s">
        <v>32</v>
      </c>
      <c r="H1" s="3" t="s">
        <v>33</v>
      </c>
      <c r="I1" s="3" t="s">
        <v>34</v>
      </c>
    </row>
    <row r="2" customFormat="false" ht="46.25" hidden="false" customHeight="false" outlineLevel="0" collapsed="false">
      <c r="A2" s="10" t="s">
        <v>14</v>
      </c>
      <c r="B2" s="10" t="s">
        <v>4</v>
      </c>
      <c r="C2" s="10" t="s">
        <v>35</v>
      </c>
      <c r="D2" s="11" t="n">
        <v>1</v>
      </c>
      <c r="E2" s="12" t="s">
        <v>36</v>
      </c>
      <c r="F2" s="12" t="s">
        <v>37</v>
      </c>
      <c r="G2" s="10" t="s">
        <v>38</v>
      </c>
      <c r="H2" s="10" t="s">
        <v>39</v>
      </c>
      <c r="I2" s="10" t="s">
        <v>40</v>
      </c>
    </row>
    <row r="3" customFormat="false" ht="35.05" hidden="false" customHeight="false" outlineLevel="0" collapsed="false">
      <c r="A3" s="10" t="s">
        <v>14</v>
      </c>
      <c r="B3" s="10" t="s">
        <v>4</v>
      </c>
      <c r="C3" s="10" t="s">
        <v>41</v>
      </c>
      <c r="D3" s="11" t="n">
        <v>1</v>
      </c>
      <c r="E3" s="12" t="s">
        <v>42</v>
      </c>
      <c r="F3" s="12" t="s">
        <v>43</v>
      </c>
      <c r="G3" s="10" t="s">
        <v>38</v>
      </c>
      <c r="H3" s="10" t="s">
        <v>44</v>
      </c>
      <c r="I3" s="10" t="s">
        <v>40</v>
      </c>
    </row>
    <row r="4" customFormat="false" ht="35.05" hidden="false" customHeight="false" outlineLevel="0" collapsed="false">
      <c r="A4" s="10" t="s">
        <v>14</v>
      </c>
      <c r="B4" s="10" t="s">
        <v>4</v>
      </c>
      <c r="C4" s="10" t="s">
        <v>45</v>
      </c>
      <c r="D4" s="11" t="n">
        <v>1</v>
      </c>
      <c r="E4" s="12" t="s">
        <v>46</v>
      </c>
      <c r="F4" s="12" t="s">
        <v>47</v>
      </c>
      <c r="G4" s="10" t="s">
        <v>38</v>
      </c>
      <c r="H4" s="10" t="s">
        <v>48</v>
      </c>
      <c r="I4" s="10" t="s">
        <v>40</v>
      </c>
    </row>
    <row r="5" customFormat="false" ht="23.85" hidden="false" customHeight="false" outlineLevel="0" collapsed="false">
      <c r="A5" s="10" t="s">
        <v>14</v>
      </c>
      <c r="B5" s="10" t="s">
        <v>4</v>
      </c>
      <c r="C5" s="10" t="s">
        <v>49</v>
      </c>
      <c r="D5" s="11" t="n">
        <v>1</v>
      </c>
      <c r="E5" s="12" t="s">
        <v>50</v>
      </c>
      <c r="F5" s="12" t="s">
        <v>51</v>
      </c>
      <c r="G5" s="10" t="s">
        <v>38</v>
      </c>
      <c r="H5" s="10" t="s">
        <v>52</v>
      </c>
      <c r="I5" s="10" t="s">
        <v>40</v>
      </c>
    </row>
    <row r="6" customFormat="false" ht="35.05" hidden="false" customHeight="false" outlineLevel="0" collapsed="false">
      <c r="A6" s="10" t="s">
        <v>14</v>
      </c>
      <c r="B6" s="10" t="s">
        <v>4</v>
      </c>
      <c r="C6" s="10" t="s">
        <v>53</v>
      </c>
      <c r="D6" s="11" t="n">
        <v>1</v>
      </c>
      <c r="E6" s="12" t="s">
        <v>54</v>
      </c>
      <c r="F6" s="12" t="s">
        <v>55</v>
      </c>
      <c r="G6" s="10" t="s">
        <v>38</v>
      </c>
      <c r="H6" s="10" t="s">
        <v>56</v>
      </c>
      <c r="I6" s="10" t="s">
        <v>40</v>
      </c>
    </row>
    <row r="7" customFormat="false" ht="46.25" hidden="false" customHeight="false" outlineLevel="0" collapsed="false">
      <c r="A7" s="10" t="s">
        <v>14</v>
      </c>
      <c r="B7" s="10" t="s">
        <v>5</v>
      </c>
      <c r="C7" s="10" t="s">
        <v>57</v>
      </c>
      <c r="D7" s="11" t="n">
        <v>1</v>
      </c>
      <c r="E7" s="12" t="s">
        <v>58</v>
      </c>
      <c r="F7" s="12" t="s">
        <v>59</v>
      </c>
      <c r="G7" s="10" t="s">
        <v>38</v>
      </c>
      <c r="H7" s="10" t="s">
        <v>60</v>
      </c>
      <c r="I7" s="10" t="s">
        <v>40</v>
      </c>
    </row>
    <row r="8" customFormat="false" ht="46.25" hidden="false" customHeight="false" outlineLevel="0" collapsed="false">
      <c r="A8" s="10" t="s">
        <v>14</v>
      </c>
      <c r="B8" s="10" t="s">
        <v>5</v>
      </c>
      <c r="C8" s="10" t="s">
        <v>61</v>
      </c>
      <c r="D8" s="11" t="n">
        <v>1</v>
      </c>
      <c r="E8" s="12" t="s">
        <v>62</v>
      </c>
      <c r="F8" s="12" t="s">
        <v>63</v>
      </c>
      <c r="G8" s="10" t="s">
        <v>38</v>
      </c>
      <c r="H8" s="10" t="s">
        <v>64</v>
      </c>
      <c r="I8" s="10" t="s">
        <v>40</v>
      </c>
    </row>
    <row r="9" customFormat="false" ht="23.85" hidden="false" customHeight="false" outlineLevel="0" collapsed="false">
      <c r="A9" s="10" t="s">
        <v>14</v>
      </c>
      <c r="B9" s="10" t="s">
        <v>5</v>
      </c>
      <c r="C9" s="10" t="s">
        <v>65</v>
      </c>
      <c r="D9" s="11" t="n">
        <v>1</v>
      </c>
      <c r="E9" s="12" t="s">
        <v>66</v>
      </c>
      <c r="F9" s="12" t="s">
        <v>67</v>
      </c>
      <c r="G9" s="10" t="s">
        <v>38</v>
      </c>
      <c r="H9" s="10" t="s">
        <v>68</v>
      </c>
      <c r="I9" s="10" t="s">
        <v>40</v>
      </c>
    </row>
    <row r="10" customFormat="false" ht="35.05" hidden="false" customHeight="false" outlineLevel="0" collapsed="false">
      <c r="A10" s="10" t="s">
        <v>14</v>
      </c>
      <c r="B10" s="10" t="s">
        <v>5</v>
      </c>
      <c r="C10" s="10" t="s">
        <v>69</v>
      </c>
      <c r="D10" s="11" t="n">
        <v>0</v>
      </c>
      <c r="E10" s="12" t="s">
        <v>70</v>
      </c>
      <c r="F10" s="12" t="s">
        <v>71</v>
      </c>
      <c r="G10" s="10" t="s">
        <v>72</v>
      </c>
      <c r="H10" s="10" t="s">
        <v>73</v>
      </c>
      <c r="I10" s="10" t="s">
        <v>40</v>
      </c>
    </row>
    <row r="11" customFormat="false" ht="35.05" hidden="false" customHeight="false" outlineLevel="0" collapsed="false">
      <c r="A11" s="10" t="s">
        <v>14</v>
      </c>
      <c r="B11" s="10" t="s">
        <v>5</v>
      </c>
      <c r="C11" s="10" t="s">
        <v>74</v>
      </c>
      <c r="D11" s="11" t="n">
        <v>1</v>
      </c>
      <c r="E11" s="12" t="s">
        <v>75</v>
      </c>
      <c r="F11" s="12" t="s">
        <v>76</v>
      </c>
      <c r="G11" s="10" t="s">
        <v>38</v>
      </c>
      <c r="H11" s="10" t="s">
        <v>64</v>
      </c>
      <c r="I11" s="10" t="s">
        <v>40</v>
      </c>
    </row>
    <row r="12" customFormat="false" ht="35.05" hidden="false" customHeight="false" outlineLevel="0" collapsed="false">
      <c r="A12" s="10" t="s">
        <v>14</v>
      </c>
      <c r="B12" s="10" t="s">
        <v>6</v>
      </c>
      <c r="C12" s="10" t="s">
        <v>77</v>
      </c>
      <c r="D12" s="11" t="n">
        <v>1</v>
      </c>
      <c r="E12" s="12" t="s">
        <v>78</v>
      </c>
      <c r="F12" s="12" t="s">
        <v>79</v>
      </c>
      <c r="G12" s="10" t="s">
        <v>38</v>
      </c>
      <c r="H12" s="10" t="s">
        <v>80</v>
      </c>
      <c r="I12" s="10" t="s">
        <v>40</v>
      </c>
    </row>
    <row r="13" customFormat="false" ht="35.05" hidden="false" customHeight="false" outlineLevel="0" collapsed="false">
      <c r="A13" s="10" t="s">
        <v>14</v>
      </c>
      <c r="B13" s="10" t="s">
        <v>6</v>
      </c>
      <c r="C13" s="10" t="s">
        <v>81</v>
      </c>
      <c r="D13" s="11" t="n">
        <v>1</v>
      </c>
      <c r="E13" s="12" t="s">
        <v>82</v>
      </c>
      <c r="F13" s="12" t="s">
        <v>83</v>
      </c>
      <c r="G13" s="10" t="s">
        <v>38</v>
      </c>
      <c r="H13" s="10" t="s">
        <v>84</v>
      </c>
      <c r="I13" s="10" t="s">
        <v>40</v>
      </c>
    </row>
    <row r="14" customFormat="false" ht="35.05" hidden="false" customHeight="false" outlineLevel="0" collapsed="false">
      <c r="A14" s="10" t="s">
        <v>14</v>
      </c>
      <c r="B14" s="10" t="s">
        <v>6</v>
      </c>
      <c r="C14" s="10" t="s">
        <v>85</v>
      </c>
      <c r="D14" s="11" t="n">
        <v>1</v>
      </c>
      <c r="E14" s="12" t="s">
        <v>86</v>
      </c>
      <c r="F14" s="12" t="s">
        <v>87</v>
      </c>
      <c r="G14" s="10" t="s">
        <v>38</v>
      </c>
      <c r="H14" s="10" t="s">
        <v>48</v>
      </c>
      <c r="I14" s="10" t="s">
        <v>40</v>
      </c>
    </row>
    <row r="15" customFormat="false" ht="35.05" hidden="false" customHeight="false" outlineLevel="0" collapsed="false">
      <c r="A15" s="10" t="s">
        <v>14</v>
      </c>
      <c r="B15" s="10" t="s">
        <v>6</v>
      </c>
      <c r="C15" s="10" t="s">
        <v>88</v>
      </c>
      <c r="D15" s="11" t="n">
        <v>1</v>
      </c>
      <c r="E15" s="12" t="s">
        <v>89</v>
      </c>
      <c r="F15" s="12" t="s">
        <v>90</v>
      </c>
      <c r="G15" s="10" t="s">
        <v>38</v>
      </c>
      <c r="H15" s="10" t="s">
        <v>91</v>
      </c>
      <c r="I15" s="10" t="s">
        <v>40</v>
      </c>
    </row>
    <row r="16" customFormat="false" ht="23.85" hidden="false" customHeight="false" outlineLevel="0" collapsed="false">
      <c r="A16" s="10" t="s">
        <v>14</v>
      </c>
      <c r="B16" s="10" t="s">
        <v>6</v>
      </c>
      <c r="C16" s="10" t="s">
        <v>92</v>
      </c>
      <c r="D16" s="11" t="n">
        <v>1</v>
      </c>
      <c r="E16" s="12" t="s">
        <v>93</v>
      </c>
      <c r="F16" s="12" t="s">
        <v>94</v>
      </c>
      <c r="G16" s="10" t="s">
        <v>38</v>
      </c>
      <c r="H16" s="10" t="s">
        <v>95</v>
      </c>
      <c r="I16" s="10" t="s">
        <v>40</v>
      </c>
    </row>
    <row r="17" customFormat="false" ht="23.85" hidden="false" customHeight="false" outlineLevel="0" collapsed="false">
      <c r="A17" s="10" t="s">
        <v>14</v>
      </c>
      <c r="B17" s="10" t="s">
        <v>7</v>
      </c>
      <c r="C17" s="10" t="s">
        <v>96</v>
      </c>
      <c r="D17" s="11" t="n">
        <v>1</v>
      </c>
      <c r="E17" s="12" t="s">
        <v>97</v>
      </c>
      <c r="F17" s="12" t="s">
        <v>98</v>
      </c>
      <c r="G17" s="10" t="s">
        <v>38</v>
      </c>
      <c r="H17" s="10" t="s">
        <v>99</v>
      </c>
      <c r="I17" s="10" t="s">
        <v>40</v>
      </c>
    </row>
    <row r="18" customFormat="false" ht="35.05" hidden="false" customHeight="false" outlineLevel="0" collapsed="false">
      <c r="A18" s="10" t="s">
        <v>14</v>
      </c>
      <c r="B18" s="10" t="s">
        <v>7</v>
      </c>
      <c r="C18" s="10" t="s">
        <v>100</v>
      </c>
      <c r="D18" s="11" t="n">
        <v>1</v>
      </c>
      <c r="E18" s="12" t="s">
        <v>101</v>
      </c>
      <c r="F18" s="12" t="s">
        <v>102</v>
      </c>
      <c r="G18" s="10" t="s">
        <v>38</v>
      </c>
      <c r="H18" s="10" t="s">
        <v>103</v>
      </c>
      <c r="I18" s="10" t="s">
        <v>40</v>
      </c>
    </row>
    <row r="19" customFormat="false" ht="35.05" hidden="false" customHeight="false" outlineLevel="0" collapsed="false">
      <c r="A19" s="10" t="s">
        <v>14</v>
      </c>
      <c r="B19" s="10" t="s">
        <v>7</v>
      </c>
      <c r="C19" s="10" t="s">
        <v>104</v>
      </c>
      <c r="D19" s="11" t="n">
        <v>1</v>
      </c>
      <c r="E19" s="12" t="s">
        <v>105</v>
      </c>
      <c r="F19" s="12" t="s">
        <v>106</v>
      </c>
      <c r="G19" s="10" t="s">
        <v>38</v>
      </c>
      <c r="H19" s="10" t="s">
        <v>107</v>
      </c>
      <c r="I19" s="10" t="s">
        <v>40</v>
      </c>
    </row>
    <row r="20" customFormat="false" ht="46.25" hidden="false" customHeight="false" outlineLevel="0" collapsed="false">
      <c r="A20" s="10" t="s">
        <v>14</v>
      </c>
      <c r="B20" s="10" t="s">
        <v>7</v>
      </c>
      <c r="C20" s="10" t="s">
        <v>108</v>
      </c>
      <c r="D20" s="11" t="n">
        <v>1</v>
      </c>
      <c r="E20" s="12" t="s">
        <v>109</v>
      </c>
      <c r="F20" s="12" t="s">
        <v>110</v>
      </c>
      <c r="G20" s="10" t="s">
        <v>38</v>
      </c>
      <c r="H20" s="10" t="s">
        <v>107</v>
      </c>
      <c r="I20" s="10" t="s">
        <v>40</v>
      </c>
    </row>
    <row r="21" customFormat="false" ht="23.85" hidden="false" customHeight="false" outlineLevel="0" collapsed="false">
      <c r="A21" s="10" t="s">
        <v>14</v>
      </c>
      <c r="B21" s="10" t="s">
        <v>7</v>
      </c>
      <c r="C21" s="10" t="s">
        <v>111</v>
      </c>
      <c r="D21" s="11" t="n">
        <v>1</v>
      </c>
      <c r="E21" s="12" t="s">
        <v>112</v>
      </c>
      <c r="F21" s="12" t="s">
        <v>113</v>
      </c>
      <c r="G21" s="10" t="s">
        <v>38</v>
      </c>
      <c r="H21" s="10" t="s">
        <v>114</v>
      </c>
      <c r="I21" s="10" t="s">
        <v>40</v>
      </c>
    </row>
    <row r="22" customFormat="false" ht="35.05" hidden="false" customHeight="false" outlineLevel="0" collapsed="false">
      <c r="A22" s="10" t="s">
        <v>14</v>
      </c>
      <c r="B22" s="10" t="s">
        <v>8</v>
      </c>
      <c r="C22" s="10" t="s">
        <v>115</v>
      </c>
      <c r="D22" s="11" t="n">
        <v>1</v>
      </c>
      <c r="E22" s="12" t="s">
        <v>116</v>
      </c>
      <c r="F22" s="12" t="s">
        <v>117</v>
      </c>
      <c r="G22" s="10" t="s">
        <v>38</v>
      </c>
      <c r="H22" s="10" t="s">
        <v>118</v>
      </c>
      <c r="I22" s="10" t="s">
        <v>40</v>
      </c>
    </row>
    <row r="23" customFormat="false" ht="35.05" hidden="false" customHeight="false" outlineLevel="0" collapsed="false">
      <c r="A23" s="10" t="s">
        <v>14</v>
      </c>
      <c r="B23" s="10" t="s">
        <v>8</v>
      </c>
      <c r="C23" s="10" t="s">
        <v>119</v>
      </c>
      <c r="D23" s="11" t="n">
        <v>1</v>
      </c>
      <c r="E23" s="12" t="s">
        <v>120</v>
      </c>
      <c r="F23" s="12" t="s">
        <v>121</v>
      </c>
      <c r="G23" s="10" t="s">
        <v>38</v>
      </c>
      <c r="H23" s="10" t="s">
        <v>91</v>
      </c>
      <c r="I23" s="10" t="s">
        <v>40</v>
      </c>
    </row>
    <row r="24" customFormat="false" ht="35.05" hidden="false" customHeight="false" outlineLevel="0" collapsed="false">
      <c r="A24" s="10" t="s">
        <v>14</v>
      </c>
      <c r="B24" s="10" t="s">
        <v>8</v>
      </c>
      <c r="C24" s="10" t="s">
        <v>122</v>
      </c>
      <c r="D24" s="11" t="n">
        <v>1</v>
      </c>
      <c r="E24" s="12" t="s">
        <v>123</v>
      </c>
      <c r="F24" s="12" t="s">
        <v>124</v>
      </c>
      <c r="G24" s="10" t="s">
        <v>38</v>
      </c>
      <c r="H24" s="10" t="s">
        <v>125</v>
      </c>
      <c r="I24" s="10" t="s">
        <v>40</v>
      </c>
    </row>
    <row r="25" customFormat="false" ht="35.05" hidden="false" customHeight="false" outlineLevel="0" collapsed="false">
      <c r="A25" s="10" t="s">
        <v>14</v>
      </c>
      <c r="B25" s="10" t="s">
        <v>8</v>
      </c>
      <c r="C25" s="10" t="s">
        <v>126</v>
      </c>
      <c r="D25" s="11" t="n">
        <v>1</v>
      </c>
      <c r="E25" s="12" t="s">
        <v>127</v>
      </c>
      <c r="F25" s="12" t="s">
        <v>128</v>
      </c>
      <c r="G25" s="10" t="s">
        <v>38</v>
      </c>
      <c r="H25" s="10" t="s">
        <v>129</v>
      </c>
      <c r="I25" s="10" t="s">
        <v>40</v>
      </c>
    </row>
    <row r="26" customFormat="false" ht="46.25" hidden="false" customHeight="false" outlineLevel="0" collapsed="false">
      <c r="A26" s="10" t="s">
        <v>14</v>
      </c>
      <c r="B26" s="10" t="s">
        <v>8</v>
      </c>
      <c r="C26" s="10" t="s">
        <v>130</v>
      </c>
      <c r="D26" s="11" t="n">
        <v>0.75</v>
      </c>
      <c r="E26" s="12" t="s">
        <v>131</v>
      </c>
      <c r="F26" s="12" t="s">
        <v>132</v>
      </c>
      <c r="G26" s="10" t="s">
        <v>38</v>
      </c>
      <c r="H26" s="10" t="s">
        <v>133</v>
      </c>
      <c r="I26" s="10" t="s">
        <v>40</v>
      </c>
    </row>
    <row r="27" customFormat="false" ht="46.25" hidden="false" customHeight="false" outlineLevel="0" collapsed="false">
      <c r="A27" s="10" t="s">
        <v>16</v>
      </c>
      <c r="B27" s="10" t="s">
        <v>4</v>
      </c>
      <c r="C27" s="10" t="s">
        <v>35</v>
      </c>
      <c r="D27" s="11" t="n">
        <v>1</v>
      </c>
      <c r="E27" s="12" t="s">
        <v>36</v>
      </c>
      <c r="F27" s="12" t="s">
        <v>134</v>
      </c>
      <c r="G27" s="10" t="s">
        <v>38</v>
      </c>
      <c r="H27" s="10" t="s">
        <v>135</v>
      </c>
      <c r="I27" s="10" t="s">
        <v>40</v>
      </c>
    </row>
    <row r="28" customFormat="false" ht="35.05" hidden="false" customHeight="false" outlineLevel="0" collapsed="false">
      <c r="A28" s="10" t="s">
        <v>16</v>
      </c>
      <c r="B28" s="10" t="s">
        <v>4</v>
      </c>
      <c r="C28" s="10" t="s">
        <v>41</v>
      </c>
      <c r="D28" s="11" t="n">
        <v>0.5</v>
      </c>
      <c r="E28" s="12" t="s">
        <v>42</v>
      </c>
      <c r="F28" s="12" t="s">
        <v>136</v>
      </c>
      <c r="G28" s="10" t="s">
        <v>38</v>
      </c>
      <c r="H28" s="10" t="s">
        <v>137</v>
      </c>
      <c r="I28" s="10" t="s">
        <v>40</v>
      </c>
    </row>
    <row r="29" customFormat="false" ht="35.05" hidden="false" customHeight="false" outlineLevel="0" collapsed="false">
      <c r="A29" s="10" t="s">
        <v>16</v>
      </c>
      <c r="B29" s="10" t="s">
        <v>4</v>
      </c>
      <c r="C29" s="10" t="s">
        <v>45</v>
      </c>
      <c r="D29" s="11" t="n">
        <v>1</v>
      </c>
      <c r="E29" s="12" t="s">
        <v>46</v>
      </c>
      <c r="F29" s="12" t="s">
        <v>138</v>
      </c>
      <c r="G29" s="10" t="s">
        <v>38</v>
      </c>
      <c r="H29" s="10" t="s">
        <v>139</v>
      </c>
      <c r="I29" s="10" t="s">
        <v>40</v>
      </c>
    </row>
    <row r="30" customFormat="false" ht="23.85" hidden="false" customHeight="false" outlineLevel="0" collapsed="false">
      <c r="A30" s="10" t="s">
        <v>16</v>
      </c>
      <c r="B30" s="10" t="s">
        <v>4</v>
      </c>
      <c r="C30" s="10" t="s">
        <v>49</v>
      </c>
      <c r="D30" s="11" t="n">
        <v>0.5</v>
      </c>
      <c r="E30" s="12" t="s">
        <v>50</v>
      </c>
      <c r="F30" s="12" t="s">
        <v>140</v>
      </c>
      <c r="G30" s="10" t="s">
        <v>38</v>
      </c>
      <c r="H30" s="10" t="s">
        <v>139</v>
      </c>
      <c r="I30" s="10" t="s">
        <v>40</v>
      </c>
    </row>
    <row r="31" customFormat="false" ht="46.25" hidden="false" customHeight="false" outlineLevel="0" collapsed="false">
      <c r="A31" s="10" t="s">
        <v>16</v>
      </c>
      <c r="B31" s="10" t="s">
        <v>4</v>
      </c>
      <c r="C31" s="10" t="s">
        <v>53</v>
      </c>
      <c r="D31" s="11" t="n">
        <v>0.5</v>
      </c>
      <c r="E31" s="12" t="s">
        <v>54</v>
      </c>
      <c r="F31" s="12" t="s">
        <v>141</v>
      </c>
      <c r="G31" s="10" t="s">
        <v>38</v>
      </c>
      <c r="H31" s="10" t="s">
        <v>142</v>
      </c>
      <c r="I31" s="10" t="s">
        <v>40</v>
      </c>
    </row>
    <row r="32" customFormat="false" ht="35.05" hidden="false" customHeight="false" outlineLevel="0" collapsed="false">
      <c r="A32" s="10" t="s">
        <v>16</v>
      </c>
      <c r="B32" s="10" t="s">
        <v>5</v>
      </c>
      <c r="C32" s="10" t="s">
        <v>57</v>
      </c>
      <c r="D32" s="11" t="n">
        <v>1</v>
      </c>
      <c r="E32" s="12" t="s">
        <v>58</v>
      </c>
      <c r="F32" s="12" t="s">
        <v>143</v>
      </c>
      <c r="G32" s="10" t="s">
        <v>38</v>
      </c>
      <c r="H32" s="10" t="s">
        <v>144</v>
      </c>
      <c r="I32" s="10" t="s">
        <v>40</v>
      </c>
    </row>
    <row r="33" customFormat="false" ht="35.05" hidden="false" customHeight="false" outlineLevel="0" collapsed="false">
      <c r="A33" s="10" t="s">
        <v>16</v>
      </c>
      <c r="B33" s="10" t="s">
        <v>5</v>
      </c>
      <c r="C33" s="10" t="s">
        <v>61</v>
      </c>
      <c r="D33" s="11" t="n">
        <v>1</v>
      </c>
      <c r="E33" s="12" t="s">
        <v>62</v>
      </c>
      <c r="F33" s="12" t="s">
        <v>145</v>
      </c>
      <c r="G33" s="10" t="s">
        <v>38</v>
      </c>
      <c r="H33" s="10" t="s">
        <v>146</v>
      </c>
      <c r="I33" s="10" t="s">
        <v>40</v>
      </c>
    </row>
    <row r="34" customFormat="false" ht="23.85" hidden="false" customHeight="false" outlineLevel="0" collapsed="false">
      <c r="A34" s="10" t="s">
        <v>16</v>
      </c>
      <c r="B34" s="10" t="s">
        <v>5</v>
      </c>
      <c r="C34" s="10" t="s">
        <v>65</v>
      </c>
      <c r="D34" s="11" t="n">
        <v>1</v>
      </c>
      <c r="E34" s="12" t="s">
        <v>66</v>
      </c>
      <c r="F34" s="12" t="s">
        <v>147</v>
      </c>
      <c r="G34" s="10" t="s">
        <v>38</v>
      </c>
      <c r="H34" s="10" t="s">
        <v>148</v>
      </c>
      <c r="I34" s="10" t="s">
        <v>40</v>
      </c>
    </row>
    <row r="35" customFormat="false" ht="35.05" hidden="false" customHeight="false" outlineLevel="0" collapsed="false">
      <c r="A35" s="10" t="s">
        <v>16</v>
      </c>
      <c r="B35" s="10" t="s">
        <v>5</v>
      </c>
      <c r="C35" s="10" t="s">
        <v>69</v>
      </c>
      <c r="D35" s="11" t="n">
        <v>1</v>
      </c>
      <c r="E35" s="12" t="s">
        <v>70</v>
      </c>
      <c r="F35" s="12" t="s">
        <v>149</v>
      </c>
      <c r="G35" s="10" t="s">
        <v>38</v>
      </c>
      <c r="H35" s="10" t="s">
        <v>150</v>
      </c>
      <c r="I35" s="10" t="s">
        <v>40</v>
      </c>
    </row>
    <row r="36" customFormat="false" ht="35.05" hidden="false" customHeight="false" outlineLevel="0" collapsed="false">
      <c r="A36" s="10" t="s">
        <v>16</v>
      </c>
      <c r="B36" s="10" t="s">
        <v>5</v>
      </c>
      <c r="C36" s="10" t="s">
        <v>74</v>
      </c>
      <c r="D36" s="11" t="n">
        <v>1</v>
      </c>
      <c r="E36" s="12" t="s">
        <v>75</v>
      </c>
      <c r="F36" s="12" t="s">
        <v>151</v>
      </c>
      <c r="G36" s="10" t="s">
        <v>38</v>
      </c>
      <c r="H36" s="10" t="s">
        <v>152</v>
      </c>
      <c r="I36" s="10" t="s">
        <v>40</v>
      </c>
    </row>
    <row r="37" customFormat="false" ht="35.05" hidden="false" customHeight="false" outlineLevel="0" collapsed="false">
      <c r="A37" s="10" t="s">
        <v>16</v>
      </c>
      <c r="B37" s="10" t="s">
        <v>6</v>
      </c>
      <c r="C37" s="10" t="s">
        <v>77</v>
      </c>
      <c r="D37" s="11" t="n">
        <v>1</v>
      </c>
      <c r="E37" s="12" t="s">
        <v>78</v>
      </c>
      <c r="F37" s="12" t="s">
        <v>153</v>
      </c>
      <c r="G37" s="10" t="s">
        <v>38</v>
      </c>
      <c r="H37" s="10" t="s">
        <v>154</v>
      </c>
      <c r="I37" s="10" t="s">
        <v>40</v>
      </c>
    </row>
    <row r="38" customFormat="false" ht="23.85" hidden="false" customHeight="false" outlineLevel="0" collapsed="false">
      <c r="A38" s="10" t="s">
        <v>16</v>
      </c>
      <c r="B38" s="10" t="s">
        <v>6</v>
      </c>
      <c r="C38" s="10" t="s">
        <v>81</v>
      </c>
      <c r="D38" s="11" t="n">
        <v>1</v>
      </c>
      <c r="E38" s="12" t="s">
        <v>82</v>
      </c>
      <c r="F38" s="12" t="s">
        <v>155</v>
      </c>
      <c r="G38" s="10" t="s">
        <v>38</v>
      </c>
      <c r="H38" s="10" t="s">
        <v>156</v>
      </c>
      <c r="I38" s="10" t="s">
        <v>40</v>
      </c>
    </row>
    <row r="39" customFormat="false" ht="35.05" hidden="false" customHeight="false" outlineLevel="0" collapsed="false">
      <c r="A39" s="10" t="s">
        <v>16</v>
      </c>
      <c r="B39" s="10" t="s">
        <v>6</v>
      </c>
      <c r="C39" s="10" t="s">
        <v>85</v>
      </c>
      <c r="D39" s="11" t="n">
        <v>1</v>
      </c>
      <c r="E39" s="12" t="s">
        <v>86</v>
      </c>
      <c r="F39" s="12" t="s">
        <v>157</v>
      </c>
      <c r="G39" s="10" t="s">
        <v>38</v>
      </c>
      <c r="H39" s="10" t="s">
        <v>158</v>
      </c>
      <c r="I39" s="10" t="s">
        <v>40</v>
      </c>
    </row>
    <row r="40" customFormat="false" ht="35.05" hidden="false" customHeight="false" outlineLevel="0" collapsed="false">
      <c r="A40" s="10" t="s">
        <v>16</v>
      </c>
      <c r="B40" s="10" t="s">
        <v>6</v>
      </c>
      <c r="C40" s="10" t="s">
        <v>88</v>
      </c>
      <c r="D40" s="11" t="n">
        <v>0.5</v>
      </c>
      <c r="E40" s="12" t="s">
        <v>89</v>
      </c>
      <c r="F40" s="12" t="s">
        <v>159</v>
      </c>
      <c r="G40" s="10" t="s">
        <v>72</v>
      </c>
      <c r="H40" s="10" t="s">
        <v>160</v>
      </c>
      <c r="I40" s="10" t="s">
        <v>40</v>
      </c>
    </row>
    <row r="41" customFormat="false" ht="35.05" hidden="false" customHeight="false" outlineLevel="0" collapsed="false">
      <c r="A41" s="10" t="s">
        <v>16</v>
      </c>
      <c r="B41" s="10" t="s">
        <v>6</v>
      </c>
      <c r="C41" s="10" t="s">
        <v>92</v>
      </c>
      <c r="D41" s="11" t="n">
        <v>1</v>
      </c>
      <c r="E41" s="12" t="s">
        <v>93</v>
      </c>
      <c r="F41" s="12" t="s">
        <v>161</v>
      </c>
      <c r="G41" s="10" t="s">
        <v>38</v>
      </c>
      <c r="H41" s="10" t="s">
        <v>162</v>
      </c>
      <c r="I41" s="10" t="s">
        <v>40</v>
      </c>
    </row>
    <row r="42" customFormat="false" ht="35.05" hidden="false" customHeight="false" outlineLevel="0" collapsed="false">
      <c r="A42" s="10" t="s">
        <v>16</v>
      </c>
      <c r="B42" s="10" t="s">
        <v>7</v>
      </c>
      <c r="C42" s="10" t="s">
        <v>96</v>
      </c>
      <c r="D42" s="11" t="n">
        <v>1</v>
      </c>
      <c r="E42" s="12" t="s">
        <v>97</v>
      </c>
      <c r="F42" s="12" t="s">
        <v>163</v>
      </c>
      <c r="G42" s="10" t="s">
        <v>38</v>
      </c>
      <c r="H42" s="10" t="s">
        <v>164</v>
      </c>
      <c r="I42" s="10" t="s">
        <v>40</v>
      </c>
    </row>
    <row r="43" customFormat="false" ht="23.85" hidden="false" customHeight="false" outlineLevel="0" collapsed="false">
      <c r="A43" s="10" t="s">
        <v>16</v>
      </c>
      <c r="B43" s="10" t="s">
        <v>7</v>
      </c>
      <c r="C43" s="10" t="s">
        <v>100</v>
      </c>
      <c r="D43" s="11" t="n">
        <v>1</v>
      </c>
      <c r="E43" s="12" t="s">
        <v>101</v>
      </c>
      <c r="F43" s="12" t="s">
        <v>165</v>
      </c>
      <c r="G43" s="10" t="s">
        <v>38</v>
      </c>
      <c r="H43" s="10" t="s">
        <v>166</v>
      </c>
      <c r="I43" s="10" t="s">
        <v>40</v>
      </c>
    </row>
    <row r="44" customFormat="false" ht="23.85" hidden="false" customHeight="false" outlineLevel="0" collapsed="false">
      <c r="A44" s="10" t="s">
        <v>16</v>
      </c>
      <c r="B44" s="10" t="s">
        <v>7</v>
      </c>
      <c r="C44" s="10" t="s">
        <v>104</v>
      </c>
      <c r="D44" s="11" t="n">
        <v>1</v>
      </c>
      <c r="E44" s="12" t="s">
        <v>105</v>
      </c>
      <c r="F44" s="12" t="s">
        <v>167</v>
      </c>
      <c r="G44" s="10" t="s">
        <v>38</v>
      </c>
      <c r="H44" s="10" t="s">
        <v>168</v>
      </c>
      <c r="I44" s="10" t="s">
        <v>40</v>
      </c>
    </row>
    <row r="45" customFormat="false" ht="35.05" hidden="false" customHeight="false" outlineLevel="0" collapsed="false">
      <c r="A45" s="10" t="s">
        <v>16</v>
      </c>
      <c r="B45" s="10" t="s">
        <v>7</v>
      </c>
      <c r="C45" s="10" t="s">
        <v>108</v>
      </c>
      <c r="D45" s="11" t="n">
        <v>1</v>
      </c>
      <c r="E45" s="12" t="s">
        <v>109</v>
      </c>
      <c r="F45" s="12" t="s">
        <v>169</v>
      </c>
      <c r="G45" s="10" t="s">
        <v>38</v>
      </c>
      <c r="H45" s="10" t="s">
        <v>146</v>
      </c>
      <c r="I45" s="10" t="s">
        <v>40</v>
      </c>
    </row>
    <row r="46" customFormat="false" ht="35.05" hidden="false" customHeight="false" outlineLevel="0" collapsed="false">
      <c r="A46" s="10" t="s">
        <v>16</v>
      </c>
      <c r="B46" s="10" t="s">
        <v>7</v>
      </c>
      <c r="C46" s="10" t="s">
        <v>111</v>
      </c>
      <c r="D46" s="11" t="n">
        <v>1</v>
      </c>
      <c r="E46" s="12" t="s">
        <v>112</v>
      </c>
      <c r="F46" s="12" t="s">
        <v>170</v>
      </c>
      <c r="G46" s="10" t="s">
        <v>171</v>
      </c>
      <c r="H46" s="10" t="s">
        <v>172</v>
      </c>
      <c r="I46" s="10" t="s">
        <v>173</v>
      </c>
    </row>
    <row r="47" customFormat="false" ht="35.05" hidden="false" customHeight="false" outlineLevel="0" collapsed="false">
      <c r="A47" s="10" t="s">
        <v>16</v>
      </c>
      <c r="B47" s="10" t="s">
        <v>8</v>
      </c>
      <c r="C47" s="10" t="s">
        <v>115</v>
      </c>
      <c r="D47" s="11" t="n">
        <v>1</v>
      </c>
      <c r="E47" s="12" t="s">
        <v>116</v>
      </c>
      <c r="F47" s="12" t="s">
        <v>174</v>
      </c>
      <c r="G47" s="10" t="s">
        <v>38</v>
      </c>
      <c r="H47" s="10" t="s">
        <v>175</v>
      </c>
      <c r="I47" s="10" t="s">
        <v>40</v>
      </c>
    </row>
    <row r="48" customFormat="false" ht="35.05" hidden="false" customHeight="false" outlineLevel="0" collapsed="false">
      <c r="A48" s="10" t="s">
        <v>16</v>
      </c>
      <c r="B48" s="10" t="s">
        <v>8</v>
      </c>
      <c r="C48" s="10" t="s">
        <v>119</v>
      </c>
      <c r="D48" s="11" t="n">
        <v>0.75</v>
      </c>
      <c r="E48" s="12" t="s">
        <v>120</v>
      </c>
      <c r="F48" s="12" t="s">
        <v>176</v>
      </c>
      <c r="G48" s="10" t="s">
        <v>72</v>
      </c>
      <c r="H48" s="10" t="s">
        <v>160</v>
      </c>
      <c r="I48" s="10" t="s">
        <v>40</v>
      </c>
    </row>
    <row r="49" customFormat="false" ht="23.85" hidden="false" customHeight="false" outlineLevel="0" collapsed="false">
      <c r="A49" s="10" t="s">
        <v>16</v>
      </c>
      <c r="B49" s="10" t="s">
        <v>8</v>
      </c>
      <c r="C49" s="10" t="s">
        <v>122</v>
      </c>
      <c r="D49" s="11" t="n">
        <v>1</v>
      </c>
      <c r="E49" s="12" t="s">
        <v>123</v>
      </c>
      <c r="F49" s="12" t="s">
        <v>177</v>
      </c>
      <c r="G49" s="10" t="s">
        <v>38</v>
      </c>
      <c r="H49" s="10" t="s">
        <v>178</v>
      </c>
      <c r="I49" s="10" t="s">
        <v>40</v>
      </c>
    </row>
    <row r="50" customFormat="false" ht="35.05" hidden="false" customHeight="false" outlineLevel="0" collapsed="false">
      <c r="A50" s="10" t="s">
        <v>16</v>
      </c>
      <c r="B50" s="10" t="s">
        <v>8</v>
      </c>
      <c r="C50" s="10" t="s">
        <v>126</v>
      </c>
      <c r="D50" s="11" t="n">
        <v>1</v>
      </c>
      <c r="E50" s="12" t="s">
        <v>127</v>
      </c>
      <c r="F50" s="12" t="s">
        <v>179</v>
      </c>
      <c r="G50" s="10" t="s">
        <v>180</v>
      </c>
      <c r="H50" s="10" t="s">
        <v>181</v>
      </c>
      <c r="I50" s="10" t="s">
        <v>40</v>
      </c>
    </row>
    <row r="51" customFormat="false" ht="35.05" hidden="false" customHeight="false" outlineLevel="0" collapsed="false">
      <c r="A51" s="10" t="s">
        <v>16</v>
      </c>
      <c r="B51" s="10" t="s">
        <v>8</v>
      </c>
      <c r="C51" s="10" t="s">
        <v>130</v>
      </c>
      <c r="D51" s="11" t="n">
        <v>1</v>
      </c>
      <c r="E51" s="12" t="s">
        <v>131</v>
      </c>
      <c r="F51" s="12" t="s">
        <v>182</v>
      </c>
      <c r="G51" s="10" t="s">
        <v>38</v>
      </c>
      <c r="H51" s="10" t="s">
        <v>183</v>
      </c>
      <c r="I51" s="10" t="s">
        <v>40</v>
      </c>
    </row>
    <row r="52" customFormat="false" ht="35.05" hidden="false" customHeight="false" outlineLevel="0" collapsed="false">
      <c r="A52" s="10" t="s">
        <v>17</v>
      </c>
      <c r="B52" s="10" t="s">
        <v>4</v>
      </c>
      <c r="C52" s="10" t="s">
        <v>35</v>
      </c>
      <c r="D52" s="11" t="n">
        <v>1</v>
      </c>
      <c r="E52" s="12" t="s">
        <v>36</v>
      </c>
      <c r="F52" s="12" t="s">
        <v>184</v>
      </c>
      <c r="G52" s="10" t="s">
        <v>38</v>
      </c>
      <c r="H52" s="10" t="s">
        <v>185</v>
      </c>
      <c r="I52" s="10" t="s">
        <v>186</v>
      </c>
    </row>
    <row r="53" customFormat="false" ht="35.05" hidden="false" customHeight="false" outlineLevel="0" collapsed="false">
      <c r="A53" s="10" t="s">
        <v>17</v>
      </c>
      <c r="B53" s="10" t="s">
        <v>4</v>
      </c>
      <c r="C53" s="10" t="s">
        <v>41</v>
      </c>
      <c r="D53" s="11" t="n">
        <v>1</v>
      </c>
      <c r="E53" s="12" t="s">
        <v>42</v>
      </c>
      <c r="F53" s="12" t="s">
        <v>187</v>
      </c>
      <c r="G53" s="10" t="s">
        <v>38</v>
      </c>
      <c r="H53" s="10" t="s">
        <v>188</v>
      </c>
      <c r="I53" s="10" t="s">
        <v>189</v>
      </c>
    </row>
    <row r="54" customFormat="false" ht="46.25" hidden="false" customHeight="false" outlineLevel="0" collapsed="false">
      <c r="A54" s="10" t="s">
        <v>17</v>
      </c>
      <c r="B54" s="10" t="s">
        <v>4</v>
      </c>
      <c r="C54" s="10" t="s">
        <v>45</v>
      </c>
      <c r="D54" s="11" t="n">
        <v>1</v>
      </c>
      <c r="E54" s="12" t="s">
        <v>46</v>
      </c>
      <c r="F54" s="12" t="s">
        <v>190</v>
      </c>
      <c r="G54" s="10" t="s">
        <v>38</v>
      </c>
      <c r="H54" s="10" t="s">
        <v>191</v>
      </c>
      <c r="I54" s="10" t="s">
        <v>173</v>
      </c>
    </row>
    <row r="55" customFormat="false" ht="35.05" hidden="false" customHeight="false" outlineLevel="0" collapsed="false">
      <c r="A55" s="10" t="s">
        <v>17</v>
      </c>
      <c r="B55" s="10" t="s">
        <v>4</v>
      </c>
      <c r="C55" s="10" t="s">
        <v>49</v>
      </c>
      <c r="D55" s="11" t="n">
        <v>0.5</v>
      </c>
      <c r="E55" s="12" t="s">
        <v>50</v>
      </c>
      <c r="F55" s="12" t="s">
        <v>192</v>
      </c>
      <c r="G55" s="10" t="s">
        <v>38</v>
      </c>
      <c r="H55" s="10" t="s">
        <v>193</v>
      </c>
      <c r="I55" s="10" t="s">
        <v>194</v>
      </c>
    </row>
    <row r="56" customFormat="false" ht="35.05" hidden="false" customHeight="false" outlineLevel="0" collapsed="false">
      <c r="A56" s="10" t="s">
        <v>17</v>
      </c>
      <c r="B56" s="10" t="s">
        <v>4</v>
      </c>
      <c r="C56" s="10" t="s">
        <v>53</v>
      </c>
      <c r="D56" s="11" t="n">
        <v>1</v>
      </c>
      <c r="E56" s="12" t="s">
        <v>54</v>
      </c>
      <c r="F56" s="12" t="s">
        <v>195</v>
      </c>
      <c r="G56" s="10" t="s">
        <v>38</v>
      </c>
      <c r="H56" s="10" t="s">
        <v>196</v>
      </c>
      <c r="I56" s="10" t="s">
        <v>186</v>
      </c>
    </row>
    <row r="57" customFormat="false" ht="23.85" hidden="false" customHeight="false" outlineLevel="0" collapsed="false">
      <c r="A57" s="10" t="s">
        <v>17</v>
      </c>
      <c r="B57" s="10" t="s">
        <v>5</v>
      </c>
      <c r="C57" s="10" t="s">
        <v>57</v>
      </c>
      <c r="D57" s="11" t="n">
        <v>1</v>
      </c>
      <c r="E57" s="12" t="s">
        <v>58</v>
      </c>
      <c r="F57" s="12" t="s">
        <v>197</v>
      </c>
      <c r="G57" s="10" t="s">
        <v>38</v>
      </c>
      <c r="H57" s="10" t="s">
        <v>198</v>
      </c>
      <c r="I57" s="10" t="s">
        <v>173</v>
      </c>
    </row>
    <row r="58" customFormat="false" ht="35.05" hidden="false" customHeight="false" outlineLevel="0" collapsed="false">
      <c r="A58" s="10" t="s">
        <v>17</v>
      </c>
      <c r="B58" s="10" t="s">
        <v>5</v>
      </c>
      <c r="C58" s="10" t="s">
        <v>61</v>
      </c>
      <c r="D58" s="11" t="n">
        <v>1</v>
      </c>
      <c r="E58" s="12" t="s">
        <v>62</v>
      </c>
      <c r="F58" s="12" t="s">
        <v>199</v>
      </c>
      <c r="G58" s="10" t="s">
        <v>38</v>
      </c>
      <c r="H58" s="10" t="s">
        <v>200</v>
      </c>
      <c r="I58" s="10" t="s">
        <v>201</v>
      </c>
    </row>
    <row r="59" customFormat="false" ht="23.85" hidden="false" customHeight="false" outlineLevel="0" collapsed="false">
      <c r="A59" s="10" t="s">
        <v>17</v>
      </c>
      <c r="B59" s="10" t="s">
        <v>5</v>
      </c>
      <c r="C59" s="10" t="s">
        <v>65</v>
      </c>
      <c r="D59" s="11" t="n">
        <v>1</v>
      </c>
      <c r="E59" s="12" t="s">
        <v>66</v>
      </c>
      <c r="F59" s="12" t="s">
        <v>202</v>
      </c>
      <c r="G59" s="10" t="s">
        <v>38</v>
      </c>
      <c r="H59" s="10" t="s">
        <v>203</v>
      </c>
      <c r="I59" s="10" t="s">
        <v>201</v>
      </c>
    </row>
    <row r="60" customFormat="false" ht="35.05" hidden="false" customHeight="false" outlineLevel="0" collapsed="false">
      <c r="A60" s="10" t="s">
        <v>17</v>
      </c>
      <c r="B60" s="10" t="s">
        <v>5</v>
      </c>
      <c r="C60" s="10" t="s">
        <v>69</v>
      </c>
      <c r="D60" s="11" t="n">
        <v>0.5</v>
      </c>
      <c r="E60" s="12" t="s">
        <v>70</v>
      </c>
      <c r="F60" s="12" t="s">
        <v>204</v>
      </c>
      <c r="G60" s="10" t="s">
        <v>72</v>
      </c>
      <c r="H60" s="10" t="s">
        <v>205</v>
      </c>
      <c r="I60" s="10" t="s">
        <v>206</v>
      </c>
    </row>
    <row r="61" customFormat="false" ht="35.05" hidden="false" customHeight="false" outlineLevel="0" collapsed="false">
      <c r="A61" s="10" t="s">
        <v>17</v>
      </c>
      <c r="B61" s="10" t="s">
        <v>5</v>
      </c>
      <c r="C61" s="10" t="s">
        <v>74</v>
      </c>
      <c r="D61" s="11" t="n">
        <v>0.5</v>
      </c>
      <c r="E61" s="12" t="s">
        <v>75</v>
      </c>
      <c r="F61" s="12" t="s">
        <v>207</v>
      </c>
      <c r="G61" s="10" t="s">
        <v>72</v>
      </c>
      <c r="H61" s="10" t="s">
        <v>208</v>
      </c>
      <c r="I61" s="10" t="s">
        <v>40</v>
      </c>
    </row>
    <row r="62" customFormat="false" ht="23.85" hidden="false" customHeight="false" outlineLevel="0" collapsed="false">
      <c r="A62" s="10" t="s">
        <v>17</v>
      </c>
      <c r="B62" s="10" t="s">
        <v>6</v>
      </c>
      <c r="C62" s="10" t="s">
        <v>77</v>
      </c>
      <c r="D62" s="11" t="n">
        <v>1</v>
      </c>
      <c r="E62" s="12" t="s">
        <v>78</v>
      </c>
      <c r="F62" s="12" t="s">
        <v>209</v>
      </c>
      <c r="G62" s="10" t="s">
        <v>38</v>
      </c>
      <c r="H62" s="10" t="s">
        <v>210</v>
      </c>
      <c r="I62" s="10" t="s">
        <v>211</v>
      </c>
    </row>
    <row r="63" customFormat="false" ht="35.05" hidden="false" customHeight="false" outlineLevel="0" collapsed="false">
      <c r="A63" s="10" t="s">
        <v>17</v>
      </c>
      <c r="B63" s="10" t="s">
        <v>6</v>
      </c>
      <c r="C63" s="10" t="s">
        <v>81</v>
      </c>
      <c r="D63" s="11" t="n">
        <v>1</v>
      </c>
      <c r="E63" s="12" t="s">
        <v>82</v>
      </c>
      <c r="F63" s="12" t="s">
        <v>212</v>
      </c>
      <c r="G63" s="10" t="s">
        <v>38</v>
      </c>
      <c r="H63" s="10" t="s">
        <v>213</v>
      </c>
      <c r="I63" s="10" t="s">
        <v>189</v>
      </c>
    </row>
    <row r="64" customFormat="false" ht="35.05" hidden="false" customHeight="false" outlineLevel="0" collapsed="false">
      <c r="A64" s="10" t="s">
        <v>17</v>
      </c>
      <c r="B64" s="10" t="s">
        <v>6</v>
      </c>
      <c r="C64" s="10" t="s">
        <v>85</v>
      </c>
      <c r="D64" s="11" t="n">
        <v>1</v>
      </c>
      <c r="E64" s="12" t="s">
        <v>86</v>
      </c>
      <c r="F64" s="12" t="s">
        <v>214</v>
      </c>
      <c r="G64" s="10" t="s">
        <v>38</v>
      </c>
      <c r="H64" s="10" t="s">
        <v>215</v>
      </c>
      <c r="I64" s="10" t="s">
        <v>216</v>
      </c>
    </row>
    <row r="65" customFormat="false" ht="35.05" hidden="false" customHeight="false" outlineLevel="0" collapsed="false">
      <c r="A65" s="10" t="s">
        <v>17</v>
      </c>
      <c r="B65" s="10" t="s">
        <v>6</v>
      </c>
      <c r="C65" s="10" t="s">
        <v>88</v>
      </c>
      <c r="D65" s="11" t="n">
        <v>1</v>
      </c>
      <c r="E65" s="12" t="s">
        <v>89</v>
      </c>
      <c r="F65" s="12" t="s">
        <v>217</v>
      </c>
      <c r="G65" s="10" t="s">
        <v>38</v>
      </c>
      <c r="H65" s="10" t="s">
        <v>218</v>
      </c>
      <c r="I65" s="10" t="s">
        <v>219</v>
      </c>
    </row>
    <row r="66" customFormat="false" ht="23.85" hidden="false" customHeight="false" outlineLevel="0" collapsed="false">
      <c r="A66" s="10" t="s">
        <v>17</v>
      </c>
      <c r="B66" s="10" t="s">
        <v>6</v>
      </c>
      <c r="C66" s="10" t="s">
        <v>92</v>
      </c>
      <c r="D66" s="11" t="n">
        <v>1</v>
      </c>
      <c r="E66" s="12" t="s">
        <v>93</v>
      </c>
      <c r="F66" s="12" t="s">
        <v>220</v>
      </c>
      <c r="G66" s="10" t="s">
        <v>38</v>
      </c>
      <c r="H66" s="10" t="s">
        <v>221</v>
      </c>
      <c r="I66" s="10" t="s">
        <v>186</v>
      </c>
    </row>
    <row r="67" customFormat="false" ht="35.05" hidden="false" customHeight="false" outlineLevel="0" collapsed="false">
      <c r="A67" s="10" t="s">
        <v>17</v>
      </c>
      <c r="B67" s="10" t="s">
        <v>7</v>
      </c>
      <c r="C67" s="10" t="s">
        <v>96</v>
      </c>
      <c r="D67" s="11" t="n">
        <v>1</v>
      </c>
      <c r="E67" s="12" t="s">
        <v>97</v>
      </c>
      <c r="F67" s="12" t="s">
        <v>222</v>
      </c>
      <c r="G67" s="10" t="s">
        <v>38</v>
      </c>
      <c r="H67" s="10" t="s">
        <v>223</v>
      </c>
      <c r="I67" s="10" t="s">
        <v>189</v>
      </c>
    </row>
    <row r="68" customFormat="false" ht="35.05" hidden="false" customHeight="false" outlineLevel="0" collapsed="false">
      <c r="A68" s="10" t="s">
        <v>17</v>
      </c>
      <c r="B68" s="10" t="s">
        <v>7</v>
      </c>
      <c r="C68" s="10" t="s">
        <v>100</v>
      </c>
      <c r="D68" s="11" t="n">
        <v>1</v>
      </c>
      <c r="E68" s="12" t="s">
        <v>101</v>
      </c>
      <c r="F68" s="12" t="s">
        <v>224</v>
      </c>
      <c r="G68" s="10" t="s">
        <v>38</v>
      </c>
      <c r="H68" s="10" t="s">
        <v>225</v>
      </c>
      <c r="I68" s="10" t="s">
        <v>216</v>
      </c>
    </row>
    <row r="69" customFormat="false" ht="23.85" hidden="false" customHeight="false" outlineLevel="0" collapsed="false">
      <c r="A69" s="10" t="s">
        <v>17</v>
      </c>
      <c r="B69" s="10" t="s">
        <v>7</v>
      </c>
      <c r="C69" s="10" t="s">
        <v>104</v>
      </c>
      <c r="D69" s="11" t="n">
        <v>1</v>
      </c>
      <c r="E69" s="12" t="s">
        <v>105</v>
      </c>
      <c r="F69" s="12" t="s">
        <v>226</v>
      </c>
      <c r="G69" s="10" t="s">
        <v>38</v>
      </c>
      <c r="H69" s="10" t="s">
        <v>227</v>
      </c>
      <c r="I69" s="10" t="s">
        <v>228</v>
      </c>
    </row>
    <row r="70" customFormat="false" ht="35.05" hidden="false" customHeight="false" outlineLevel="0" collapsed="false">
      <c r="A70" s="10" t="s">
        <v>17</v>
      </c>
      <c r="B70" s="10" t="s">
        <v>7</v>
      </c>
      <c r="C70" s="10" t="s">
        <v>108</v>
      </c>
      <c r="D70" s="11" t="n">
        <v>1</v>
      </c>
      <c r="E70" s="12" t="s">
        <v>109</v>
      </c>
      <c r="F70" s="12" t="s">
        <v>229</v>
      </c>
      <c r="G70" s="10" t="s">
        <v>38</v>
      </c>
      <c r="H70" s="10" t="s">
        <v>230</v>
      </c>
      <c r="I70" s="10" t="s">
        <v>201</v>
      </c>
    </row>
    <row r="71" customFormat="false" ht="35.05" hidden="false" customHeight="false" outlineLevel="0" collapsed="false">
      <c r="A71" s="10" t="s">
        <v>17</v>
      </c>
      <c r="B71" s="10" t="s">
        <v>7</v>
      </c>
      <c r="C71" s="10" t="s">
        <v>111</v>
      </c>
      <c r="D71" s="11" t="n">
        <v>1</v>
      </c>
      <c r="E71" s="12" t="s">
        <v>112</v>
      </c>
      <c r="F71" s="12" t="s">
        <v>231</v>
      </c>
      <c r="G71" s="10" t="s">
        <v>38</v>
      </c>
      <c r="H71" s="10" t="s">
        <v>232</v>
      </c>
      <c r="I71" s="10" t="s">
        <v>189</v>
      </c>
    </row>
    <row r="72" customFormat="false" ht="35.05" hidden="false" customHeight="false" outlineLevel="0" collapsed="false">
      <c r="A72" s="10" t="s">
        <v>17</v>
      </c>
      <c r="B72" s="10" t="s">
        <v>8</v>
      </c>
      <c r="C72" s="10" t="s">
        <v>115</v>
      </c>
      <c r="D72" s="11" t="n">
        <v>1</v>
      </c>
      <c r="E72" s="12" t="s">
        <v>116</v>
      </c>
      <c r="F72" s="12" t="s">
        <v>233</v>
      </c>
      <c r="G72" s="10" t="s">
        <v>38</v>
      </c>
      <c r="H72" s="10" t="s">
        <v>234</v>
      </c>
      <c r="I72" s="10" t="s">
        <v>235</v>
      </c>
    </row>
    <row r="73" customFormat="false" ht="35.05" hidden="false" customHeight="false" outlineLevel="0" collapsed="false">
      <c r="A73" s="10" t="s">
        <v>17</v>
      </c>
      <c r="B73" s="10" t="s">
        <v>8</v>
      </c>
      <c r="C73" s="10" t="s">
        <v>119</v>
      </c>
      <c r="D73" s="11" t="n">
        <v>0.75</v>
      </c>
      <c r="E73" s="12" t="s">
        <v>120</v>
      </c>
      <c r="F73" s="12" t="s">
        <v>236</v>
      </c>
      <c r="G73" s="10" t="s">
        <v>72</v>
      </c>
      <c r="H73" s="10" t="s">
        <v>237</v>
      </c>
      <c r="I73" s="10" t="s">
        <v>40</v>
      </c>
    </row>
    <row r="74" customFormat="false" ht="35.05" hidden="false" customHeight="false" outlineLevel="0" collapsed="false">
      <c r="A74" s="10" t="s">
        <v>17</v>
      </c>
      <c r="B74" s="10" t="s">
        <v>8</v>
      </c>
      <c r="C74" s="10" t="s">
        <v>122</v>
      </c>
      <c r="D74" s="11" t="n">
        <v>1</v>
      </c>
      <c r="E74" s="12" t="s">
        <v>123</v>
      </c>
      <c r="F74" s="12" t="s">
        <v>238</v>
      </c>
      <c r="G74" s="10" t="s">
        <v>38</v>
      </c>
      <c r="H74" s="10" t="s">
        <v>239</v>
      </c>
      <c r="I74" s="10" t="s">
        <v>228</v>
      </c>
    </row>
    <row r="75" customFormat="false" ht="23.85" hidden="false" customHeight="false" outlineLevel="0" collapsed="false">
      <c r="A75" s="10" t="s">
        <v>17</v>
      </c>
      <c r="B75" s="10" t="s">
        <v>8</v>
      </c>
      <c r="C75" s="10" t="s">
        <v>126</v>
      </c>
      <c r="D75" s="11" t="n">
        <v>1</v>
      </c>
      <c r="E75" s="12" t="s">
        <v>127</v>
      </c>
      <c r="F75" s="12" t="s">
        <v>240</v>
      </c>
      <c r="G75" s="10" t="s">
        <v>38</v>
      </c>
      <c r="H75" s="10" t="s">
        <v>241</v>
      </c>
      <c r="I75" s="10" t="s">
        <v>228</v>
      </c>
    </row>
    <row r="76" customFormat="false" ht="35.05" hidden="false" customHeight="false" outlineLevel="0" collapsed="false">
      <c r="A76" s="10" t="s">
        <v>17</v>
      </c>
      <c r="B76" s="10" t="s">
        <v>8</v>
      </c>
      <c r="C76" s="10" t="s">
        <v>130</v>
      </c>
      <c r="D76" s="11" t="n">
        <v>0.5</v>
      </c>
      <c r="E76" s="12" t="s">
        <v>131</v>
      </c>
      <c r="F76" s="12" t="s">
        <v>242</v>
      </c>
      <c r="G76" s="10" t="s">
        <v>38</v>
      </c>
      <c r="H76" s="10" t="s">
        <v>243</v>
      </c>
      <c r="I76" s="10" t="s">
        <v>173</v>
      </c>
    </row>
    <row r="77" customFormat="false" ht="57.45" hidden="false" customHeight="false" outlineLevel="0" collapsed="false">
      <c r="A77" s="10" t="s">
        <v>19</v>
      </c>
      <c r="B77" s="10" t="s">
        <v>4</v>
      </c>
      <c r="C77" s="10" t="s">
        <v>35</v>
      </c>
      <c r="D77" s="11" t="n">
        <v>1</v>
      </c>
      <c r="E77" s="12" t="s">
        <v>36</v>
      </c>
      <c r="F77" s="12" t="s">
        <v>244</v>
      </c>
      <c r="G77" s="10" t="s">
        <v>171</v>
      </c>
      <c r="H77" s="10" t="s">
        <v>245</v>
      </c>
      <c r="I77" s="10" t="s">
        <v>228</v>
      </c>
    </row>
    <row r="78" customFormat="false" ht="35.05" hidden="false" customHeight="false" outlineLevel="0" collapsed="false">
      <c r="A78" s="10" t="s">
        <v>19</v>
      </c>
      <c r="B78" s="10" t="s">
        <v>4</v>
      </c>
      <c r="C78" s="10" t="s">
        <v>41</v>
      </c>
      <c r="D78" s="11" t="n">
        <v>0.5</v>
      </c>
      <c r="E78" s="12" t="s">
        <v>42</v>
      </c>
      <c r="F78" s="12" t="s">
        <v>246</v>
      </c>
      <c r="G78" s="10" t="s">
        <v>171</v>
      </c>
      <c r="H78" s="10" t="s">
        <v>247</v>
      </c>
      <c r="I78" s="10" t="s">
        <v>186</v>
      </c>
    </row>
    <row r="79" customFormat="false" ht="68.65" hidden="false" customHeight="false" outlineLevel="0" collapsed="false">
      <c r="A79" s="10" t="s">
        <v>19</v>
      </c>
      <c r="B79" s="10" t="s">
        <v>4</v>
      </c>
      <c r="C79" s="10" t="s">
        <v>45</v>
      </c>
      <c r="D79" s="11" t="n">
        <v>0.5</v>
      </c>
      <c r="E79" s="12" t="s">
        <v>46</v>
      </c>
      <c r="F79" s="12" t="s">
        <v>248</v>
      </c>
      <c r="G79" s="10" t="s">
        <v>72</v>
      </c>
      <c r="H79" s="10" t="s">
        <v>249</v>
      </c>
      <c r="I79" s="10" t="s">
        <v>40</v>
      </c>
    </row>
    <row r="80" customFormat="false" ht="35.05" hidden="false" customHeight="false" outlineLevel="0" collapsed="false">
      <c r="A80" s="10" t="s">
        <v>19</v>
      </c>
      <c r="B80" s="10" t="s">
        <v>4</v>
      </c>
      <c r="C80" s="10" t="s">
        <v>49</v>
      </c>
      <c r="D80" s="11" t="n">
        <v>1</v>
      </c>
      <c r="E80" s="12" t="s">
        <v>50</v>
      </c>
      <c r="F80" s="12" t="s">
        <v>250</v>
      </c>
      <c r="G80" s="10" t="s">
        <v>171</v>
      </c>
      <c r="H80" s="10" t="s">
        <v>251</v>
      </c>
      <c r="I80" s="10" t="s">
        <v>252</v>
      </c>
    </row>
    <row r="81" customFormat="false" ht="46.25" hidden="false" customHeight="false" outlineLevel="0" collapsed="false">
      <c r="A81" s="10" t="s">
        <v>19</v>
      </c>
      <c r="B81" s="10" t="s">
        <v>4</v>
      </c>
      <c r="C81" s="10" t="s">
        <v>53</v>
      </c>
      <c r="D81" s="11" t="n">
        <v>0.5</v>
      </c>
      <c r="E81" s="12" t="s">
        <v>54</v>
      </c>
      <c r="F81" s="12" t="s">
        <v>253</v>
      </c>
      <c r="G81" s="10" t="s">
        <v>171</v>
      </c>
      <c r="H81" s="10" t="s">
        <v>254</v>
      </c>
      <c r="I81" s="10" t="s">
        <v>255</v>
      </c>
    </row>
    <row r="82" customFormat="false" ht="46.25" hidden="false" customHeight="false" outlineLevel="0" collapsed="false">
      <c r="A82" s="10" t="s">
        <v>19</v>
      </c>
      <c r="B82" s="10" t="s">
        <v>5</v>
      </c>
      <c r="C82" s="10" t="s">
        <v>57</v>
      </c>
      <c r="D82" s="11" t="n">
        <v>0.75</v>
      </c>
      <c r="E82" s="12" t="s">
        <v>58</v>
      </c>
      <c r="F82" s="12" t="s">
        <v>256</v>
      </c>
      <c r="G82" s="10" t="s">
        <v>171</v>
      </c>
      <c r="H82" s="10" t="s">
        <v>257</v>
      </c>
      <c r="I82" s="10" t="s">
        <v>258</v>
      </c>
    </row>
    <row r="83" customFormat="false" ht="35.05" hidden="false" customHeight="false" outlineLevel="0" collapsed="false">
      <c r="A83" s="10" t="s">
        <v>19</v>
      </c>
      <c r="B83" s="10" t="s">
        <v>5</v>
      </c>
      <c r="C83" s="10" t="s">
        <v>61</v>
      </c>
      <c r="D83" s="11" t="n">
        <v>1</v>
      </c>
      <c r="E83" s="12" t="s">
        <v>62</v>
      </c>
      <c r="F83" s="12" t="s">
        <v>259</v>
      </c>
      <c r="G83" s="10" t="s">
        <v>171</v>
      </c>
      <c r="H83" s="10" t="s">
        <v>257</v>
      </c>
      <c r="I83" s="10" t="s">
        <v>258</v>
      </c>
    </row>
    <row r="84" customFormat="false" ht="35.05" hidden="false" customHeight="false" outlineLevel="0" collapsed="false">
      <c r="A84" s="10" t="s">
        <v>19</v>
      </c>
      <c r="B84" s="10" t="s">
        <v>5</v>
      </c>
      <c r="C84" s="10" t="s">
        <v>65</v>
      </c>
      <c r="D84" s="11" t="n">
        <v>0.5</v>
      </c>
      <c r="E84" s="12" t="s">
        <v>66</v>
      </c>
      <c r="F84" s="12" t="s">
        <v>260</v>
      </c>
      <c r="G84" s="10" t="s">
        <v>171</v>
      </c>
      <c r="H84" s="10" t="s">
        <v>261</v>
      </c>
      <c r="I84" s="10" t="s">
        <v>219</v>
      </c>
    </row>
    <row r="85" customFormat="false" ht="35.05" hidden="false" customHeight="false" outlineLevel="0" collapsed="false">
      <c r="A85" s="10" t="s">
        <v>19</v>
      </c>
      <c r="B85" s="10" t="s">
        <v>5</v>
      </c>
      <c r="C85" s="10" t="s">
        <v>69</v>
      </c>
      <c r="D85" s="11" t="n">
        <v>1</v>
      </c>
      <c r="E85" s="12" t="s">
        <v>70</v>
      </c>
      <c r="F85" s="12" t="s">
        <v>262</v>
      </c>
      <c r="G85" s="10" t="s">
        <v>171</v>
      </c>
      <c r="H85" s="10" t="s">
        <v>257</v>
      </c>
      <c r="I85" s="10" t="s">
        <v>258</v>
      </c>
    </row>
    <row r="86" customFormat="false" ht="46.25" hidden="false" customHeight="false" outlineLevel="0" collapsed="false">
      <c r="A86" s="10" t="s">
        <v>19</v>
      </c>
      <c r="B86" s="10" t="s">
        <v>5</v>
      </c>
      <c r="C86" s="10" t="s">
        <v>74</v>
      </c>
      <c r="D86" s="11" t="n">
        <v>1</v>
      </c>
      <c r="E86" s="12" t="s">
        <v>75</v>
      </c>
      <c r="F86" s="12" t="s">
        <v>263</v>
      </c>
      <c r="G86" s="10" t="s">
        <v>38</v>
      </c>
      <c r="H86" s="10" t="s">
        <v>264</v>
      </c>
      <c r="I86" s="10" t="s">
        <v>189</v>
      </c>
    </row>
    <row r="87" customFormat="false" ht="35.05" hidden="false" customHeight="false" outlineLevel="0" collapsed="false">
      <c r="A87" s="10" t="s">
        <v>19</v>
      </c>
      <c r="B87" s="10" t="s">
        <v>6</v>
      </c>
      <c r="C87" s="10" t="s">
        <v>77</v>
      </c>
      <c r="D87" s="11" t="n">
        <v>1</v>
      </c>
      <c r="E87" s="12" t="s">
        <v>78</v>
      </c>
      <c r="F87" s="12" t="s">
        <v>265</v>
      </c>
      <c r="G87" s="10" t="s">
        <v>38</v>
      </c>
      <c r="H87" s="10" t="s">
        <v>264</v>
      </c>
      <c r="I87" s="10" t="s">
        <v>189</v>
      </c>
    </row>
    <row r="88" customFormat="false" ht="35.05" hidden="false" customHeight="false" outlineLevel="0" collapsed="false">
      <c r="A88" s="10" t="s">
        <v>19</v>
      </c>
      <c r="B88" s="10" t="s">
        <v>6</v>
      </c>
      <c r="C88" s="10" t="s">
        <v>81</v>
      </c>
      <c r="D88" s="11" t="n">
        <v>1</v>
      </c>
      <c r="E88" s="12" t="s">
        <v>82</v>
      </c>
      <c r="F88" s="12" t="s">
        <v>266</v>
      </c>
      <c r="G88" s="10" t="s">
        <v>38</v>
      </c>
      <c r="H88" s="10" t="s">
        <v>267</v>
      </c>
      <c r="I88" s="10" t="s">
        <v>216</v>
      </c>
    </row>
    <row r="89" customFormat="false" ht="23.85" hidden="false" customHeight="false" outlineLevel="0" collapsed="false">
      <c r="A89" s="10" t="s">
        <v>19</v>
      </c>
      <c r="B89" s="10" t="s">
        <v>6</v>
      </c>
      <c r="C89" s="10" t="s">
        <v>85</v>
      </c>
      <c r="D89" s="11" t="n">
        <v>0.75</v>
      </c>
      <c r="E89" s="12" t="s">
        <v>86</v>
      </c>
      <c r="F89" s="12" t="s">
        <v>268</v>
      </c>
      <c r="G89" s="10" t="s">
        <v>72</v>
      </c>
      <c r="H89" s="10" t="s">
        <v>269</v>
      </c>
      <c r="I89" s="10" t="s">
        <v>40</v>
      </c>
    </row>
    <row r="90" customFormat="false" ht="35.05" hidden="false" customHeight="false" outlineLevel="0" collapsed="false">
      <c r="A90" s="10" t="s">
        <v>19</v>
      </c>
      <c r="B90" s="10" t="s">
        <v>6</v>
      </c>
      <c r="C90" s="10" t="s">
        <v>88</v>
      </c>
      <c r="D90" s="11" t="n">
        <v>0.5</v>
      </c>
      <c r="E90" s="12" t="s">
        <v>89</v>
      </c>
      <c r="F90" s="12" t="s">
        <v>270</v>
      </c>
      <c r="G90" s="10" t="s">
        <v>72</v>
      </c>
      <c r="H90" s="10" t="s">
        <v>249</v>
      </c>
      <c r="I90" s="10" t="s">
        <v>40</v>
      </c>
    </row>
    <row r="91" customFormat="false" ht="23.85" hidden="false" customHeight="false" outlineLevel="0" collapsed="false">
      <c r="A91" s="10" t="s">
        <v>19</v>
      </c>
      <c r="B91" s="10" t="s">
        <v>6</v>
      </c>
      <c r="C91" s="10" t="s">
        <v>92</v>
      </c>
      <c r="D91" s="11" t="n">
        <v>1</v>
      </c>
      <c r="E91" s="12" t="s">
        <v>93</v>
      </c>
      <c r="F91" s="12" t="s">
        <v>271</v>
      </c>
      <c r="G91" s="10" t="s">
        <v>38</v>
      </c>
      <c r="H91" s="10" t="s">
        <v>267</v>
      </c>
      <c r="I91" s="10" t="s">
        <v>216</v>
      </c>
    </row>
    <row r="92" customFormat="false" ht="46.25" hidden="false" customHeight="false" outlineLevel="0" collapsed="false">
      <c r="A92" s="10" t="s">
        <v>19</v>
      </c>
      <c r="B92" s="10" t="s">
        <v>7</v>
      </c>
      <c r="C92" s="10" t="s">
        <v>96</v>
      </c>
      <c r="D92" s="11" t="n">
        <v>1</v>
      </c>
      <c r="E92" s="12" t="s">
        <v>97</v>
      </c>
      <c r="F92" s="12" t="s">
        <v>272</v>
      </c>
      <c r="G92" s="10" t="s">
        <v>38</v>
      </c>
      <c r="H92" s="10" t="s">
        <v>273</v>
      </c>
      <c r="I92" s="10" t="s">
        <v>186</v>
      </c>
    </row>
    <row r="93" customFormat="false" ht="35.05" hidden="false" customHeight="false" outlineLevel="0" collapsed="false">
      <c r="A93" s="10" t="s">
        <v>19</v>
      </c>
      <c r="B93" s="10" t="s">
        <v>7</v>
      </c>
      <c r="C93" s="10" t="s">
        <v>100</v>
      </c>
      <c r="D93" s="11" t="n">
        <v>0.75</v>
      </c>
      <c r="E93" s="12" t="s">
        <v>101</v>
      </c>
      <c r="F93" s="12" t="s">
        <v>274</v>
      </c>
      <c r="G93" s="10" t="s">
        <v>171</v>
      </c>
      <c r="H93" s="10" t="s">
        <v>275</v>
      </c>
      <c r="I93" s="10" t="s">
        <v>276</v>
      </c>
    </row>
    <row r="94" customFormat="false" ht="35.05" hidden="false" customHeight="false" outlineLevel="0" collapsed="false">
      <c r="A94" s="10" t="s">
        <v>19</v>
      </c>
      <c r="B94" s="10" t="s">
        <v>7</v>
      </c>
      <c r="C94" s="10" t="s">
        <v>104</v>
      </c>
      <c r="D94" s="11" t="n">
        <v>1</v>
      </c>
      <c r="E94" s="12" t="s">
        <v>105</v>
      </c>
      <c r="F94" s="12" t="s">
        <v>277</v>
      </c>
      <c r="G94" s="10" t="s">
        <v>171</v>
      </c>
      <c r="H94" s="10" t="s">
        <v>261</v>
      </c>
      <c r="I94" s="10" t="s">
        <v>219</v>
      </c>
    </row>
    <row r="95" customFormat="false" ht="23.85" hidden="false" customHeight="false" outlineLevel="0" collapsed="false">
      <c r="A95" s="10" t="s">
        <v>19</v>
      </c>
      <c r="B95" s="10" t="s">
        <v>7</v>
      </c>
      <c r="C95" s="10" t="s">
        <v>108</v>
      </c>
      <c r="D95" s="11" t="n">
        <v>1</v>
      </c>
      <c r="E95" s="12" t="s">
        <v>109</v>
      </c>
      <c r="F95" s="12" t="s">
        <v>278</v>
      </c>
      <c r="G95" s="10" t="s">
        <v>171</v>
      </c>
      <c r="H95" s="10" t="s">
        <v>257</v>
      </c>
      <c r="I95" s="10" t="s">
        <v>258</v>
      </c>
    </row>
    <row r="96" customFormat="false" ht="23.85" hidden="false" customHeight="false" outlineLevel="0" collapsed="false">
      <c r="A96" s="10" t="s">
        <v>19</v>
      </c>
      <c r="B96" s="10" t="s">
        <v>7</v>
      </c>
      <c r="C96" s="10" t="s">
        <v>111</v>
      </c>
      <c r="D96" s="11" t="n">
        <v>1</v>
      </c>
      <c r="E96" s="12" t="s">
        <v>112</v>
      </c>
      <c r="F96" s="12" t="s">
        <v>279</v>
      </c>
      <c r="G96" s="10" t="s">
        <v>171</v>
      </c>
      <c r="H96" s="10" t="s">
        <v>280</v>
      </c>
      <c r="I96" s="10" t="s">
        <v>201</v>
      </c>
    </row>
    <row r="97" customFormat="false" ht="46.25" hidden="false" customHeight="false" outlineLevel="0" collapsed="false">
      <c r="A97" s="10" t="s">
        <v>19</v>
      </c>
      <c r="B97" s="10" t="s">
        <v>8</v>
      </c>
      <c r="C97" s="10" t="s">
        <v>115</v>
      </c>
      <c r="D97" s="11" t="n">
        <v>0.5</v>
      </c>
      <c r="E97" s="12" t="s">
        <v>116</v>
      </c>
      <c r="F97" s="12" t="s">
        <v>281</v>
      </c>
      <c r="G97" s="10" t="s">
        <v>38</v>
      </c>
      <c r="H97" s="10" t="s">
        <v>282</v>
      </c>
      <c r="I97" s="10" t="s">
        <v>228</v>
      </c>
    </row>
    <row r="98" customFormat="false" ht="35.05" hidden="false" customHeight="false" outlineLevel="0" collapsed="false">
      <c r="A98" s="10" t="s">
        <v>19</v>
      </c>
      <c r="B98" s="10" t="s">
        <v>8</v>
      </c>
      <c r="C98" s="10" t="s">
        <v>119</v>
      </c>
      <c r="D98" s="11" t="n">
        <v>0.5</v>
      </c>
      <c r="E98" s="12" t="s">
        <v>120</v>
      </c>
      <c r="F98" s="12" t="s">
        <v>283</v>
      </c>
      <c r="G98" s="10" t="s">
        <v>171</v>
      </c>
      <c r="H98" s="10" t="s">
        <v>284</v>
      </c>
      <c r="I98" s="10" t="s">
        <v>219</v>
      </c>
    </row>
    <row r="99" customFormat="false" ht="35.05" hidden="false" customHeight="false" outlineLevel="0" collapsed="false">
      <c r="A99" s="10" t="s">
        <v>19</v>
      </c>
      <c r="B99" s="10" t="s">
        <v>8</v>
      </c>
      <c r="C99" s="10" t="s">
        <v>122</v>
      </c>
      <c r="D99" s="11" t="n">
        <v>1</v>
      </c>
      <c r="E99" s="12" t="s">
        <v>123</v>
      </c>
      <c r="F99" s="12" t="s">
        <v>285</v>
      </c>
      <c r="G99" s="10" t="s">
        <v>38</v>
      </c>
      <c r="H99" s="10" t="s">
        <v>286</v>
      </c>
      <c r="I99" s="10" t="s">
        <v>287</v>
      </c>
    </row>
    <row r="100" customFormat="false" ht="23.85" hidden="false" customHeight="false" outlineLevel="0" collapsed="false">
      <c r="A100" s="10" t="s">
        <v>19</v>
      </c>
      <c r="B100" s="10" t="s">
        <v>8</v>
      </c>
      <c r="C100" s="10" t="s">
        <v>126</v>
      </c>
      <c r="D100" s="11" t="n">
        <v>0.5</v>
      </c>
      <c r="E100" s="12" t="s">
        <v>127</v>
      </c>
      <c r="F100" s="12" t="s">
        <v>288</v>
      </c>
      <c r="G100" s="10" t="s">
        <v>171</v>
      </c>
      <c r="H100" s="10" t="s">
        <v>289</v>
      </c>
      <c r="I100" s="10" t="s">
        <v>290</v>
      </c>
    </row>
    <row r="101" customFormat="false" ht="35.05" hidden="false" customHeight="false" outlineLevel="0" collapsed="false">
      <c r="A101" s="10" t="s">
        <v>19</v>
      </c>
      <c r="B101" s="10" t="s">
        <v>8</v>
      </c>
      <c r="C101" s="10" t="s">
        <v>130</v>
      </c>
      <c r="D101" s="11" t="n">
        <v>0.75</v>
      </c>
      <c r="E101" s="12" t="s">
        <v>131</v>
      </c>
      <c r="F101" s="12" t="s">
        <v>291</v>
      </c>
      <c r="G101" s="10" t="s">
        <v>72</v>
      </c>
      <c r="H101" s="10" t="s">
        <v>249</v>
      </c>
      <c r="I101" s="10" t="s">
        <v>40</v>
      </c>
    </row>
    <row r="102" customFormat="false" ht="46.25" hidden="false" customHeight="false" outlineLevel="0" collapsed="false">
      <c r="A102" s="10" t="s">
        <v>21</v>
      </c>
      <c r="B102" s="10" t="s">
        <v>4</v>
      </c>
      <c r="C102" s="10" t="s">
        <v>35</v>
      </c>
      <c r="D102" s="11" t="n">
        <v>0</v>
      </c>
      <c r="E102" s="12" t="s">
        <v>36</v>
      </c>
      <c r="F102" s="12" t="s">
        <v>292</v>
      </c>
      <c r="G102" s="10" t="s">
        <v>72</v>
      </c>
      <c r="H102" s="10" t="s">
        <v>293</v>
      </c>
      <c r="I102" s="10" t="s">
        <v>40</v>
      </c>
    </row>
    <row r="103" customFormat="false" ht="35.05" hidden="false" customHeight="false" outlineLevel="0" collapsed="false">
      <c r="A103" s="10" t="s">
        <v>21</v>
      </c>
      <c r="B103" s="10" t="s">
        <v>4</v>
      </c>
      <c r="C103" s="10" t="s">
        <v>41</v>
      </c>
      <c r="D103" s="11" t="n">
        <v>1</v>
      </c>
      <c r="E103" s="12" t="s">
        <v>42</v>
      </c>
      <c r="F103" s="12" t="s">
        <v>294</v>
      </c>
      <c r="G103" s="10" t="s">
        <v>38</v>
      </c>
      <c r="H103" s="10" t="s">
        <v>295</v>
      </c>
      <c r="I103" s="10" t="s">
        <v>296</v>
      </c>
    </row>
    <row r="104" customFormat="false" ht="46.25" hidden="false" customHeight="false" outlineLevel="0" collapsed="false">
      <c r="A104" s="10" t="s">
        <v>21</v>
      </c>
      <c r="B104" s="10" t="s">
        <v>4</v>
      </c>
      <c r="C104" s="10" t="s">
        <v>45</v>
      </c>
      <c r="D104" s="11" t="n">
        <v>0.5</v>
      </c>
      <c r="E104" s="12" t="s">
        <v>46</v>
      </c>
      <c r="F104" s="12" t="s">
        <v>297</v>
      </c>
      <c r="G104" s="10" t="s">
        <v>38</v>
      </c>
      <c r="H104" s="10" t="s">
        <v>298</v>
      </c>
      <c r="I104" s="10" t="s">
        <v>299</v>
      </c>
    </row>
    <row r="105" customFormat="false" ht="23.85" hidden="false" customHeight="false" outlineLevel="0" collapsed="false">
      <c r="A105" s="10" t="s">
        <v>21</v>
      </c>
      <c r="B105" s="10" t="s">
        <v>4</v>
      </c>
      <c r="C105" s="10" t="s">
        <v>49</v>
      </c>
      <c r="D105" s="11" t="n">
        <v>0</v>
      </c>
      <c r="E105" s="12" t="s">
        <v>50</v>
      </c>
      <c r="F105" s="12" t="s">
        <v>300</v>
      </c>
      <c r="G105" s="10" t="s">
        <v>38</v>
      </c>
      <c r="H105" s="10" t="s">
        <v>301</v>
      </c>
      <c r="I105" s="10" t="s">
        <v>40</v>
      </c>
    </row>
    <row r="106" customFormat="false" ht="46.25" hidden="false" customHeight="false" outlineLevel="0" collapsed="false">
      <c r="A106" s="10" t="s">
        <v>21</v>
      </c>
      <c r="B106" s="10" t="s">
        <v>4</v>
      </c>
      <c r="C106" s="10" t="s">
        <v>53</v>
      </c>
      <c r="D106" s="11" t="n">
        <v>1</v>
      </c>
      <c r="E106" s="12" t="s">
        <v>54</v>
      </c>
      <c r="F106" s="12" t="s">
        <v>302</v>
      </c>
      <c r="G106" s="10" t="s">
        <v>38</v>
      </c>
      <c r="H106" s="10" t="s">
        <v>295</v>
      </c>
      <c r="I106" s="10" t="s">
        <v>40</v>
      </c>
    </row>
    <row r="107" customFormat="false" ht="35.05" hidden="false" customHeight="false" outlineLevel="0" collapsed="false">
      <c r="A107" s="10" t="s">
        <v>21</v>
      </c>
      <c r="B107" s="10" t="s">
        <v>5</v>
      </c>
      <c r="C107" s="10" t="s">
        <v>57</v>
      </c>
      <c r="D107" s="11" t="n">
        <v>1</v>
      </c>
      <c r="E107" s="12" t="s">
        <v>58</v>
      </c>
      <c r="F107" s="12" t="s">
        <v>303</v>
      </c>
      <c r="G107" s="10" t="s">
        <v>38</v>
      </c>
      <c r="H107" s="10" t="s">
        <v>304</v>
      </c>
      <c r="I107" s="10" t="s">
        <v>40</v>
      </c>
    </row>
    <row r="108" customFormat="false" ht="35.05" hidden="false" customHeight="false" outlineLevel="0" collapsed="false">
      <c r="A108" s="10" t="s">
        <v>21</v>
      </c>
      <c r="B108" s="10" t="s">
        <v>5</v>
      </c>
      <c r="C108" s="10" t="s">
        <v>61</v>
      </c>
      <c r="D108" s="11" t="n">
        <v>1</v>
      </c>
      <c r="E108" s="12" t="s">
        <v>62</v>
      </c>
      <c r="F108" s="12" t="s">
        <v>305</v>
      </c>
      <c r="G108" s="10" t="s">
        <v>38</v>
      </c>
      <c r="H108" s="10" t="s">
        <v>306</v>
      </c>
      <c r="I108" s="10" t="s">
        <v>307</v>
      </c>
    </row>
    <row r="109" customFormat="false" ht="23.85" hidden="false" customHeight="false" outlineLevel="0" collapsed="false">
      <c r="A109" s="10" t="s">
        <v>21</v>
      </c>
      <c r="B109" s="10" t="s">
        <v>5</v>
      </c>
      <c r="C109" s="10" t="s">
        <v>65</v>
      </c>
      <c r="D109" s="11" t="n">
        <v>1</v>
      </c>
      <c r="E109" s="12" t="s">
        <v>66</v>
      </c>
      <c r="F109" s="12" t="s">
        <v>308</v>
      </c>
      <c r="G109" s="10" t="s">
        <v>38</v>
      </c>
      <c r="H109" s="10" t="s">
        <v>306</v>
      </c>
      <c r="I109" s="10" t="s">
        <v>40</v>
      </c>
    </row>
    <row r="110" customFormat="false" ht="35.05" hidden="false" customHeight="false" outlineLevel="0" collapsed="false">
      <c r="A110" s="10" t="s">
        <v>21</v>
      </c>
      <c r="B110" s="10" t="s">
        <v>5</v>
      </c>
      <c r="C110" s="10" t="s">
        <v>69</v>
      </c>
      <c r="D110" s="11" t="n">
        <v>0</v>
      </c>
      <c r="E110" s="12" t="s">
        <v>70</v>
      </c>
      <c r="F110" s="12" t="s">
        <v>309</v>
      </c>
      <c r="G110" s="10" t="s">
        <v>72</v>
      </c>
      <c r="H110" s="10" t="s">
        <v>310</v>
      </c>
      <c r="I110" s="10" t="s">
        <v>40</v>
      </c>
    </row>
    <row r="111" customFormat="false" ht="35.05" hidden="false" customHeight="false" outlineLevel="0" collapsed="false">
      <c r="A111" s="10" t="s">
        <v>21</v>
      </c>
      <c r="B111" s="10" t="s">
        <v>5</v>
      </c>
      <c r="C111" s="10" t="s">
        <v>74</v>
      </c>
      <c r="D111" s="11" t="n">
        <v>0.5</v>
      </c>
      <c r="E111" s="12" t="s">
        <v>75</v>
      </c>
      <c r="F111" s="12" t="s">
        <v>311</v>
      </c>
      <c r="G111" s="10" t="s">
        <v>38</v>
      </c>
      <c r="H111" s="10" t="s">
        <v>312</v>
      </c>
      <c r="I111" s="10" t="s">
        <v>313</v>
      </c>
    </row>
    <row r="112" customFormat="false" ht="23.85" hidden="false" customHeight="false" outlineLevel="0" collapsed="false">
      <c r="A112" s="10" t="s">
        <v>21</v>
      </c>
      <c r="B112" s="10" t="s">
        <v>6</v>
      </c>
      <c r="C112" s="10" t="s">
        <v>77</v>
      </c>
      <c r="D112" s="11" t="n">
        <v>1</v>
      </c>
      <c r="E112" s="12" t="s">
        <v>78</v>
      </c>
      <c r="F112" s="12" t="s">
        <v>314</v>
      </c>
      <c r="G112" s="10" t="s">
        <v>38</v>
      </c>
      <c r="H112" s="10" t="s">
        <v>315</v>
      </c>
      <c r="I112" s="10" t="s">
        <v>316</v>
      </c>
    </row>
    <row r="113" customFormat="false" ht="23.85" hidden="false" customHeight="false" outlineLevel="0" collapsed="false">
      <c r="A113" s="10" t="s">
        <v>21</v>
      </c>
      <c r="B113" s="10" t="s">
        <v>6</v>
      </c>
      <c r="C113" s="10" t="s">
        <v>81</v>
      </c>
      <c r="D113" s="11" t="n">
        <v>1</v>
      </c>
      <c r="E113" s="12" t="s">
        <v>82</v>
      </c>
      <c r="F113" s="12" t="s">
        <v>317</v>
      </c>
      <c r="G113" s="10" t="s">
        <v>38</v>
      </c>
      <c r="H113" s="10" t="s">
        <v>318</v>
      </c>
      <c r="I113" s="10" t="s">
        <v>319</v>
      </c>
    </row>
    <row r="114" customFormat="false" ht="35.05" hidden="false" customHeight="false" outlineLevel="0" collapsed="false">
      <c r="A114" s="10" t="s">
        <v>21</v>
      </c>
      <c r="B114" s="10" t="s">
        <v>6</v>
      </c>
      <c r="C114" s="10" t="s">
        <v>85</v>
      </c>
      <c r="D114" s="11" t="n">
        <v>1</v>
      </c>
      <c r="E114" s="12" t="s">
        <v>86</v>
      </c>
      <c r="F114" s="12" t="s">
        <v>320</v>
      </c>
      <c r="G114" s="10" t="s">
        <v>171</v>
      </c>
      <c r="H114" s="10" t="s">
        <v>321</v>
      </c>
      <c r="I114" s="10" t="s">
        <v>322</v>
      </c>
    </row>
    <row r="115" customFormat="false" ht="35.05" hidden="false" customHeight="false" outlineLevel="0" collapsed="false">
      <c r="A115" s="10" t="s">
        <v>21</v>
      </c>
      <c r="B115" s="10" t="s">
        <v>6</v>
      </c>
      <c r="C115" s="10" t="s">
        <v>88</v>
      </c>
      <c r="D115" s="11" t="n">
        <v>0</v>
      </c>
      <c r="E115" s="12" t="s">
        <v>89</v>
      </c>
      <c r="F115" s="12" t="s">
        <v>323</v>
      </c>
      <c r="G115" s="10" t="s">
        <v>72</v>
      </c>
      <c r="H115" s="10" t="s">
        <v>324</v>
      </c>
      <c r="I115" s="10" t="s">
        <v>40</v>
      </c>
    </row>
    <row r="116" customFormat="false" ht="23.85" hidden="false" customHeight="false" outlineLevel="0" collapsed="false">
      <c r="A116" s="10" t="s">
        <v>21</v>
      </c>
      <c r="B116" s="10" t="s">
        <v>6</v>
      </c>
      <c r="C116" s="10" t="s">
        <v>92</v>
      </c>
      <c r="D116" s="11" t="n">
        <v>1</v>
      </c>
      <c r="E116" s="12" t="s">
        <v>93</v>
      </c>
      <c r="F116" s="12" t="s">
        <v>325</v>
      </c>
      <c r="G116" s="10" t="s">
        <v>38</v>
      </c>
      <c r="H116" s="10" t="s">
        <v>315</v>
      </c>
      <c r="I116" s="10" t="s">
        <v>40</v>
      </c>
    </row>
    <row r="117" customFormat="false" ht="35.05" hidden="false" customHeight="false" outlineLevel="0" collapsed="false">
      <c r="A117" s="10" t="s">
        <v>21</v>
      </c>
      <c r="B117" s="10" t="s">
        <v>7</v>
      </c>
      <c r="C117" s="10" t="s">
        <v>96</v>
      </c>
      <c r="D117" s="11" t="n">
        <v>1</v>
      </c>
      <c r="E117" s="12" t="s">
        <v>97</v>
      </c>
      <c r="F117" s="12" t="s">
        <v>326</v>
      </c>
      <c r="G117" s="10" t="s">
        <v>38</v>
      </c>
      <c r="H117" s="10" t="s">
        <v>327</v>
      </c>
      <c r="I117" s="10" t="s">
        <v>40</v>
      </c>
    </row>
    <row r="118" customFormat="false" ht="35.05" hidden="false" customHeight="false" outlineLevel="0" collapsed="false">
      <c r="A118" s="10" t="s">
        <v>21</v>
      </c>
      <c r="B118" s="10" t="s">
        <v>7</v>
      </c>
      <c r="C118" s="10" t="s">
        <v>100</v>
      </c>
      <c r="D118" s="11" t="n">
        <v>1</v>
      </c>
      <c r="E118" s="12" t="s">
        <v>101</v>
      </c>
      <c r="F118" s="12" t="s">
        <v>328</v>
      </c>
      <c r="G118" s="10" t="s">
        <v>38</v>
      </c>
      <c r="H118" s="10" t="s">
        <v>329</v>
      </c>
      <c r="I118" s="10" t="s">
        <v>330</v>
      </c>
    </row>
    <row r="119" customFormat="false" ht="23.85" hidden="false" customHeight="false" outlineLevel="0" collapsed="false">
      <c r="A119" s="10" t="s">
        <v>21</v>
      </c>
      <c r="B119" s="10" t="s">
        <v>7</v>
      </c>
      <c r="C119" s="10" t="s">
        <v>104</v>
      </c>
      <c r="D119" s="11" t="n">
        <v>1</v>
      </c>
      <c r="E119" s="12" t="s">
        <v>105</v>
      </c>
      <c r="F119" s="12" t="s">
        <v>331</v>
      </c>
      <c r="G119" s="10" t="s">
        <v>38</v>
      </c>
      <c r="H119" s="10" t="s">
        <v>329</v>
      </c>
      <c r="I119" s="10" t="s">
        <v>40</v>
      </c>
    </row>
    <row r="120" customFormat="false" ht="35.05" hidden="false" customHeight="false" outlineLevel="0" collapsed="false">
      <c r="A120" s="10" t="s">
        <v>21</v>
      </c>
      <c r="B120" s="10" t="s">
        <v>7</v>
      </c>
      <c r="C120" s="10" t="s">
        <v>108</v>
      </c>
      <c r="D120" s="11" t="n">
        <v>1</v>
      </c>
      <c r="E120" s="12" t="s">
        <v>109</v>
      </c>
      <c r="F120" s="12" t="s">
        <v>332</v>
      </c>
      <c r="G120" s="10" t="s">
        <v>38</v>
      </c>
      <c r="H120" s="10" t="s">
        <v>333</v>
      </c>
      <c r="I120" s="10" t="s">
        <v>40</v>
      </c>
    </row>
    <row r="121" customFormat="false" ht="23.85" hidden="false" customHeight="false" outlineLevel="0" collapsed="false">
      <c r="A121" s="10" t="s">
        <v>21</v>
      </c>
      <c r="B121" s="10" t="s">
        <v>7</v>
      </c>
      <c r="C121" s="10" t="s">
        <v>111</v>
      </c>
      <c r="D121" s="11" t="n">
        <v>1</v>
      </c>
      <c r="E121" s="12" t="s">
        <v>112</v>
      </c>
      <c r="F121" s="12" t="s">
        <v>334</v>
      </c>
      <c r="G121" s="10" t="s">
        <v>38</v>
      </c>
      <c r="H121" s="10" t="s">
        <v>335</v>
      </c>
      <c r="I121" s="10" t="s">
        <v>40</v>
      </c>
    </row>
    <row r="122" customFormat="false" ht="35.05" hidden="false" customHeight="false" outlineLevel="0" collapsed="false">
      <c r="A122" s="10" t="s">
        <v>21</v>
      </c>
      <c r="B122" s="10" t="s">
        <v>8</v>
      </c>
      <c r="C122" s="10" t="s">
        <v>115</v>
      </c>
      <c r="D122" s="11" t="n">
        <v>1</v>
      </c>
      <c r="E122" s="12" t="s">
        <v>116</v>
      </c>
      <c r="F122" s="12" t="s">
        <v>336</v>
      </c>
      <c r="G122" s="10" t="s">
        <v>38</v>
      </c>
      <c r="H122" s="10" t="s">
        <v>315</v>
      </c>
      <c r="I122" s="10" t="s">
        <v>40</v>
      </c>
    </row>
    <row r="123" customFormat="false" ht="35.05" hidden="false" customHeight="false" outlineLevel="0" collapsed="false">
      <c r="A123" s="10" t="s">
        <v>21</v>
      </c>
      <c r="B123" s="10" t="s">
        <v>8</v>
      </c>
      <c r="C123" s="10" t="s">
        <v>119</v>
      </c>
      <c r="D123" s="11" t="n">
        <v>0.5</v>
      </c>
      <c r="E123" s="12" t="s">
        <v>120</v>
      </c>
      <c r="F123" s="12" t="s">
        <v>337</v>
      </c>
      <c r="G123" s="10" t="s">
        <v>38</v>
      </c>
      <c r="H123" s="10" t="s">
        <v>335</v>
      </c>
      <c r="I123" s="10" t="s">
        <v>40</v>
      </c>
    </row>
    <row r="124" customFormat="false" ht="35.05" hidden="false" customHeight="false" outlineLevel="0" collapsed="false">
      <c r="A124" s="10" t="s">
        <v>21</v>
      </c>
      <c r="B124" s="10" t="s">
        <v>8</v>
      </c>
      <c r="C124" s="10" t="s">
        <v>122</v>
      </c>
      <c r="D124" s="11" t="n">
        <v>1</v>
      </c>
      <c r="E124" s="12" t="s">
        <v>123</v>
      </c>
      <c r="F124" s="12" t="s">
        <v>338</v>
      </c>
      <c r="G124" s="10" t="s">
        <v>38</v>
      </c>
      <c r="H124" s="10" t="s">
        <v>339</v>
      </c>
      <c r="I124" s="10" t="s">
        <v>340</v>
      </c>
    </row>
    <row r="125" customFormat="false" ht="35.05" hidden="false" customHeight="false" outlineLevel="0" collapsed="false">
      <c r="A125" s="10" t="s">
        <v>21</v>
      </c>
      <c r="B125" s="10" t="s">
        <v>8</v>
      </c>
      <c r="C125" s="10" t="s">
        <v>126</v>
      </c>
      <c r="D125" s="11" t="n">
        <v>1</v>
      </c>
      <c r="E125" s="12" t="s">
        <v>127</v>
      </c>
      <c r="F125" s="12" t="s">
        <v>341</v>
      </c>
      <c r="G125" s="10" t="s">
        <v>38</v>
      </c>
      <c r="H125" s="10" t="s">
        <v>342</v>
      </c>
      <c r="I125" s="10" t="s">
        <v>343</v>
      </c>
    </row>
    <row r="126" customFormat="false" ht="35.05" hidden="false" customHeight="false" outlineLevel="0" collapsed="false">
      <c r="A126" s="10" t="s">
        <v>21</v>
      </c>
      <c r="B126" s="10" t="s">
        <v>8</v>
      </c>
      <c r="C126" s="10" t="s">
        <v>130</v>
      </c>
      <c r="D126" s="11" t="n">
        <v>1</v>
      </c>
      <c r="E126" s="12" t="s">
        <v>131</v>
      </c>
      <c r="F126" s="12" t="s">
        <v>344</v>
      </c>
      <c r="G126" s="10" t="s">
        <v>38</v>
      </c>
      <c r="H126" s="10" t="s">
        <v>345</v>
      </c>
      <c r="I126" s="10" t="s">
        <v>40</v>
      </c>
    </row>
    <row r="127" customFormat="false" ht="23.85" hidden="false" customHeight="false" outlineLevel="0" collapsed="false">
      <c r="A127" s="10" t="s">
        <v>23</v>
      </c>
      <c r="B127" s="10" t="s">
        <v>4</v>
      </c>
      <c r="C127" s="10" t="s">
        <v>35</v>
      </c>
      <c r="D127" s="11" t="n">
        <v>0.75</v>
      </c>
      <c r="E127" s="12" t="s">
        <v>36</v>
      </c>
      <c r="F127" s="12" t="s">
        <v>346</v>
      </c>
      <c r="G127" s="10" t="s">
        <v>72</v>
      </c>
      <c r="H127" s="10" t="s">
        <v>347</v>
      </c>
      <c r="I127" s="10" t="s">
        <v>40</v>
      </c>
    </row>
    <row r="128" customFormat="false" ht="23.85" hidden="false" customHeight="false" outlineLevel="0" collapsed="false">
      <c r="A128" s="10" t="s">
        <v>23</v>
      </c>
      <c r="B128" s="10" t="s">
        <v>4</v>
      </c>
      <c r="C128" s="10" t="s">
        <v>41</v>
      </c>
      <c r="D128" s="11" t="n">
        <v>0.75</v>
      </c>
      <c r="E128" s="12" t="s">
        <v>42</v>
      </c>
      <c r="F128" s="12" t="s">
        <v>348</v>
      </c>
      <c r="G128" s="10" t="s">
        <v>72</v>
      </c>
      <c r="H128" s="10" t="s">
        <v>349</v>
      </c>
      <c r="I128" s="10" t="s">
        <v>40</v>
      </c>
    </row>
    <row r="129" customFormat="false" ht="35.05" hidden="false" customHeight="false" outlineLevel="0" collapsed="false">
      <c r="A129" s="10" t="s">
        <v>23</v>
      </c>
      <c r="B129" s="10" t="s">
        <v>4</v>
      </c>
      <c r="C129" s="10" t="s">
        <v>45</v>
      </c>
      <c r="D129" s="11" t="n">
        <v>0.75</v>
      </c>
      <c r="E129" s="12" t="s">
        <v>46</v>
      </c>
      <c r="F129" s="12" t="s">
        <v>350</v>
      </c>
      <c r="G129" s="10" t="s">
        <v>72</v>
      </c>
      <c r="H129" s="10" t="s">
        <v>351</v>
      </c>
      <c r="I129" s="10" t="s">
        <v>40</v>
      </c>
    </row>
    <row r="130" customFormat="false" ht="35.05" hidden="false" customHeight="false" outlineLevel="0" collapsed="false">
      <c r="A130" s="10" t="s">
        <v>23</v>
      </c>
      <c r="B130" s="10" t="s">
        <v>4</v>
      </c>
      <c r="C130" s="10" t="s">
        <v>49</v>
      </c>
      <c r="D130" s="11" t="n">
        <v>1</v>
      </c>
      <c r="E130" s="12" t="s">
        <v>50</v>
      </c>
      <c r="F130" s="12" t="s">
        <v>352</v>
      </c>
      <c r="G130" s="10" t="s">
        <v>180</v>
      </c>
      <c r="H130" s="10" t="s">
        <v>353</v>
      </c>
      <c r="I130" s="10" t="s">
        <v>354</v>
      </c>
    </row>
    <row r="131" customFormat="false" ht="35.05" hidden="false" customHeight="false" outlineLevel="0" collapsed="false">
      <c r="A131" s="10" t="s">
        <v>23</v>
      </c>
      <c r="B131" s="10" t="s">
        <v>4</v>
      </c>
      <c r="C131" s="10" t="s">
        <v>53</v>
      </c>
      <c r="D131" s="11" t="n">
        <v>0.5</v>
      </c>
      <c r="E131" s="12" t="s">
        <v>54</v>
      </c>
      <c r="F131" s="12" t="s">
        <v>355</v>
      </c>
      <c r="G131" s="10" t="s">
        <v>72</v>
      </c>
      <c r="H131" s="10" t="s">
        <v>347</v>
      </c>
      <c r="I131" s="10" t="s">
        <v>40</v>
      </c>
    </row>
    <row r="132" customFormat="false" ht="23.85" hidden="false" customHeight="false" outlineLevel="0" collapsed="false">
      <c r="A132" s="10" t="s">
        <v>23</v>
      </c>
      <c r="B132" s="10" t="s">
        <v>5</v>
      </c>
      <c r="C132" s="10" t="s">
        <v>57</v>
      </c>
      <c r="D132" s="11" t="n">
        <v>1</v>
      </c>
      <c r="E132" s="12" t="s">
        <v>58</v>
      </c>
      <c r="F132" s="12" t="s">
        <v>356</v>
      </c>
      <c r="G132" s="10" t="s">
        <v>357</v>
      </c>
      <c r="H132" s="10" t="s">
        <v>358</v>
      </c>
      <c r="I132" s="10" t="s">
        <v>194</v>
      </c>
    </row>
    <row r="133" customFormat="false" ht="35.05" hidden="false" customHeight="false" outlineLevel="0" collapsed="false">
      <c r="A133" s="10" t="s">
        <v>23</v>
      </c>
      <c r="B133" s="10" t="s">
        <v>5</v>
      </c>
      <c r="C133" s="10" t="s">
        <v>61</v>
      </c>
      <c r="D133" s="11" t="n">
        <v>1</v>
      </c>
      <c r="E133" s="12" t="s">
        <v>62</v>
      </c>
      <c r="F133" s="12" t="s">
        <v>359</v>
      </c>
      <c r="G133" s="10" t="s">
        <v>357</v>
      </c>
      <c r="H133" s="10" t="s">
        <v>360</v>
      </c>
      <c r="I133" s="10" t="s">
        <v>194</v>
      </c>
    </row>
    <row r="134" customFormat="false" ht="23.85" hidden="false" customHeight="false" outlineLevel="0" collapsed="false">
      <c r="A134" s="10" t="s">
        <v>23</v>
      </c>
      <c r="B134" s="10" t="s">
        <v>5</v>
      </c>
      <c r="C134" s="10" t="s">
        <v>65</v>
      </c>
      <c r="D134" s="11" t="n">
        <v>1</v>
      </c>
      <c r="E134" s="12" t="s">
        <v>66</v>
      </c>
      <c r="F134" s="12" t="s">
        <v>361</v>
      </c>
      <c r="G134" s="10" t="s">
        <v>357</v>
      </c>
      <c r="H134" s="10" t="s">
        <v>358</v>
      </c>
      <c r="I134" s="10" t="s">
        <v>194</v>
      </c>
    </row>
    <row r="135" customFormat="false" ht="23.85" hidden="false" customHeight="false" outlineLevel="0" collapsed="false">
      <c r="A135" s="10" t="s">
        <v>23</v>
      </c>
      <c r="B135" s="10" t="s">
        <v>5</v>
      </c>
      <c r="C135" s="10" t="s">
        <v>69</v>
      </c>
      <c r="D135" s="11" t="n">
        <v>0</v>
      </c>
      <c r="E135" s="12" t="s">
        <v>70</v>
      </c>
      <c r="F135" s="12" t="s">
        <v>362</v>
      </c>
      <c r="G135" s="10" t="s">
        <v>72</v>
      </c>
      <c r="H135" s="10" t="s">
        <v>347</v>
      </c>
      <c r="I135" s="10" t="s">
        <v>40</v>
      </c>
    </row>
    <row r="136" customFormat="false" ht="35.05" hidden="false" customHeight="false" outlineLevel="0" collapsed="false">
      <c r="A136" s="10" t="s">
        <v>23</v>
      </c>
      <c r="B136" s="10" t="s">
        <v>5</v>
      </c>
      <c r="C136" s="10" t="s">
        <v>74</v>
      </c>
      <c r="D136" s="11" t="n">
        <v>0</v>
      </c>
      <c r="E136" s="12" t="s">
        <v>75</v>
      </c>
      <c r="F136" s="12" t="s">
        <v>363</v>
      </c>
      <c r="G136" s="10" t="s">
        <v>357</v>
      </c>
      <c r="H136" s="10" t="s">
        <v>358</v>
      </c>
      <c r="I136" s="10" t="s">
        <v>194</v>
      </c>
    </row>
    <row r="137" customFormat="false" ht="35.05" hidden="false" customHeight="false" outlineLevel="0" collapsed="false">
      <c r="A137" s="10" t="s">
        <v>23</v>
      </c>
      <c r="B137" s="10" t="s">
        <v>6</v>
      </c>
      <c r="C137" s="10" t="s">
        <v>77</v>
      </c>
      <c r="D137" s="11" t="n">
        <v>1</v>
      </c>
      <c r="E137" s="12" t="s">
        <v>78</v>
      </c>
      <c r="F137" s="12" t="s">
        <v>364</v>
      </c>
      <c r="G137" s="10" t="s">
        <v>357</v>
      </c>
      <c r="H137" s="10" t="s">
        <v>358</v>
      </c>
      <c r="I137" s="10" t="s">
        <v>252</v>
      </c>
    </row>
    <row r="138" customFormat="false" ht="23.85" hidden="false" customHeight="false" outlineLevel="0" collapsed="false">
      <c r="A138" s="10" t="s">
        <v>23</v>
      </c>
      <c r="B138" s="10" t="s">
        <v>6</v>
      </c>
      <c r="C138" s="10" t="s">
        <v>81</v>
      </c>
      <c r="D138" s="11" t="n">
        <v>0.75</v>
      </c>
      <c r="E138" s="12" t="s">
        <v>82</v>
      </c>
      <c r="F138" s="12" t="s">
        <v>365</v>
      </c>
      <c r="G138" s="10" t="s">
        <v>72</v>
      </c>
      <c r="H138" s="10" t="s">
        <v>351</v>
      </c>
      <c r="I138" s="10" t="s">
        <v>40</v>
      </c>
    </row>
    <row r="139" customFormat="false" ht="35.05" hidden="false" customHeight="false" outlineLevel="0" collapsed="false">
      <c r="A139" s="10" t="s">
        <v>23</v>
      </c>
      <c r="B139" s="10" t="s">
        <v>6</v>
      </c>
      <c r="C139" s="10" t="s">
        <v>85</v>
      </c>
      <c r="D139" s="11" t="n">
        <v>0.75</v>
      </c>
      <c r="E139" s="12" t="s">
        <v>86</v>
      </c>
      <c r="F139" s="12" t="s">
        <v>366</v>
      </c>
      <c r="G139" s="10" t="s">
        <v>72</v>
      </c>
      <c r="H139" s="10" t="s">
        <v>351</v>
      </c>
      <c r="I139" s="10" t="s">
        <v>40</v>
      </c>
    </row>
    <row r="140" customFormat="false" ht="23.85" hidden="false" customHeight="false" outlineLevel="0" collapsed="false">
      <c r="A140" s="10" t="s">
        <v>23</v>
      </c>
      <c r="B140" s="10" t="s">
        <v>6</v>
      </c>
      <c r="C140" s="10" t="s">
        <v>88</v>
      </c>
      <c r="D140" s="11" t="n">
        <v>0.75</v>
      </c>
      <c r="E140" s="12" t="s">
        <v>89</v>
      </c>
      <c r="F140" s="12" t="s">
        <v>367</v>
      </c>
      <c r="G140" s="10" t="s">
        <v>72</v>
      </c>
      <c r="H140" s="10" t="s">
        <v>368</v>
      </c>
      <c r="I140" s="10" t="s">
        <v>40</v>
      </c>
    </row>
    <row r="141" customFormat="false" ht="23.85" hidden="false" customHeight="false" outlineLevel="0" collapsed="false">
      <c r="A141" s="10" t="s">
        <v>23</v>
      </c>
      <c r="B141" s="10" t="s">
        <v>6</v>
      </c>
      <c r="C141" s="10" t="s">
        <v>92</v>
      </c>
      <c r="D141" s="11" t="n">
        <v>0.75</v>
      </c>
      <c r="E141" s="12" t="s">
        <v>93</v>
      </c>
      <c r="F141" s="12" t="s">
        <v>369</v>
      </c>
      <c r="G141" s="10" t="s">
        <v>72</v>
      </c>
      <c r="H141" s="10" t="s">
        <v>349</v>
      </c>
      <c r="I141" s="10" t="s">
        <v>40</v>
      </c>
    </row>
    <row r="142" customFormat="false" ht="35.05" hidden="false" customHeight="false" outlineLevel="0" collapsed="false">
      <c r="A142" s="10" t="s">
        <v>23</v>
      </c>
      <c r="B142" s="10" t="s">
        <v>7</v>
      </c>
      <c r="C142" s="10" t="s">
        <v>96</v>
      </c>
      <c r="D142" s="11" t="n">
        <v>0.75</v>
      </c>
      <c r="E142" s="12" t="s">
        <v>97</v>
      </c>
      <c r="F142" s="12" t="s">
        <v>370</v>
      </c>
      <c r="G142" s="10" t="s">
        <v>72</v>
      </c>
      <c r="H142" s="10" t="s">
        <v>371</v>
      </c>
      <c r="I142" s="10" t="s">
        <v>40</v>
      </c>
    </row>
    <row r="143" customFormat="false" ht="23.85" hidden="false" customHeight="false" outlineLevel="0" collapsed="false">
      <c r="A143" s="10" t="s">
        <v>23</v>
      </c>
      <c r="B143" s="10" t="s">
        <v>7</v>
      </c>
      <c r="C143" s="10" t="s">
        <v>100</v>
      </c>
      <c r="D143" s="11" t="n">
        <v>0.5</v>
      </c>
      <c r="E143" s="12" t="s">
        <v>101</v>
      </c>
      <c r="F143" s="12" t="s">
        <v>372</v>
      </c>
      <c r="G143" s="10" t="s">
        <v>72</v>
      </c>
      <c r="H143" s="10" t="s">
        <v>347</v>
      </c>
      <c r="I143" s="10" t="s">
        <v>40</v>
      </c>
    </row>
    <row r="144" customFormat="false" ht="23.85" hidden="false" customHeight="false" outlineLevel="0" collapsed="false">
      <c r="A144" s="10" t="s">
        <v>23</v>
      </c>
      <c r="B144" s="10" t="s">
        <v>7</v>
      </c>
      <c r="C144" s="10" t="s">
        <v>104</v>
      </c>
      <c r="D144" s="11" t="n">
        <v>1</v>
      </c>
      <c r="E144" s="12" t="s">
        <v>105</v>
      </c>
      <c r="F144" s="12" t="s">
        <v>373</v>
      </c>
      <c r="G144" s="10" t="s">
        <v>357</v>
      </c>
      <c r="H144" s="10" t="s">
        <v>358</v>
      </c>
      <c r="I144" s="10" t="s">
        <v>194</v>
      </c>
    </row>
    <row r="145" customFormat="false" ht="35.05" hidden="false" customHeight="false" outlineLevel="0" collapsed="false">
      <c r="A145" s="10" t="s">
        <v>23</v>
      </c>
      <c r="B145" s="10" t="s">
        <v>7</v>
      </c>
      <c r="C145" s="10" t="s">
        <v>108</v>
      </c>
      <c r="D145" s="11" t="n">
        <v>1</v>
      </c>
      <c r="E145" s="12" t="s">
        <v>109</v>
      </c>
      <c r="F145" s="12" t="s">
        <v>374</v>
      </c>
      <c r="G145" s="10" t="s">
        <v>357</v>
      </c>
      <c r="H145" s="10" t="s">
        <v>360</v>
      </c>
      <c r="I145" s="10" t="s">
        <v>194</v>
      </c>
    </row>
    <row r="146" customFormat="false" ht="23.85" hidden="false" customHeight="false" outlineLevel="0" collapsed="false">
      <c r="A146" s="10" t="s">
        <v>23</v>
      </c>
      <c r="B146" s="10" t="s">
        <v>7</v>
      </c>
      <c r="C146" s="10" t="s">
        <v>111</v>
      </c>
      <c r="D146" s="11" t="n">
        <v>0.75</v>
      </c>
      <c r="E146" s="12" t="s">
        <v>112</v>
      </c>
      <c r="F146" s="12" t="s">
        <v>375</v>
      </c>
      <c r="G146" s="10" t="s">
        <v>72</v>
      </c>
      <c r="H146" s="10" t="s">
        <v>347</v>
      </c>
      <c r="I146" s="10" t="s">
        <v>40</v>
      </c>
    </row>
    <row r="147" customFormat="false" ht="35.05" hidden="false" customHeight="false" outlineLevel="0" collapsed="false">
      <c r="A147" s="10" t="s">
        <v>23</v>
      </c>
      <c r="B147" s="10" t="s">
        <v>8</v>
      </c>
      <c r="C147" s="10" t="s">
        <v>115</v>
      </c>
      <c r="D147" s="11" t="n">
        <v>1</v>
      </c>
      <c r="E147" s="12" t="s">
        <v>116</v>
      </c>
      <c r="F147" s="12" t="s">
        <v>376</v>
      </c>
      <c r="G147" s="10" t="s">
        <v>357</v>
      </c>
      <c r="H147" s="10" t="s">
        <v>358</v>
      </c>
      <c r="I147" s="10" t="s">
        <v>194</v>
      </c>
    </row>
    <row r="148" customFormat="false" ht="35.05" hidden="false" customHeight="false" outlineLevel="0" collapsed="false">
      <c r="A148" s="10" t="s">
        <v>23</v>
      </c>
      <c r="B148" s="10" t="s">
        <v>8</v>
      </c>
      <c r="C148" s="10" t="s">
        <v>119</v>
      </c>
      <c r="D148" s="11" t="n">
        <v>0.75</v>
      </c>
      <c r="E148" s="12" t="s">
        <v>120</v>
      </c>
      <c r="F148" s="12" t="s">
        <v>377</v>
      </c>
      <c r="G148" s="10" t="s">
        <v>72</v>
      </c>
      <c r="H148" s="10" t="s">
        <v>368</v>
      </c>
      <c r="I148" s="10" t="s">
        <v>40</v>
      </c>
    </row>
    <row r="149" customFormat="false" ht="23.85" hidden="false" customHeight="false" outlineLevel="0" collapsed="false">
      <c r="A149" s="10" t="s">
        <v>23</v>
      </c>
      <c r="B149" s="10" t="s">
        <v>8</v>
      </c>
      <c r="C149" s="10" t="s">
        <v>122</v>
      </c>
      <c r="D149" s="11" t="n">
        <v>0.75</v>
      </c>
      <c r="E149" s="12" t="s">
        <v>123</v>
      </c>
      <c r="F149" s="12" t="s">
        <v>378</v>
      </c>
      <c r="G149" s="10" t="s">
        <v>72</v>
      </c>
      <c r="H149" s="10" t="s">
        <v>379</v>
      </c>
      <c r="I149" s="10" t="s">
        <v>40</v>
      </c>
    </row>
    <row r="150" customFormat="false" ht="35.05" hidden="false" customHeight="false" outlineLevel="0" collapsed="false">
      <c r="A150" s="10" t="s">
        <v>23</v>
      </c>
      <c r="B150" s="10" t="s">
        <v>8</v>
      </c>
      <c r="C150" s="10" t="s">
        <v>126</v>
      </c>
      <c r="D150" s="11" t="n">
        <v>0.75</v>
      </c>
      <c r="E150" s="12" t="s">
        <v>127</v>
      </c>
      <c r="F150" s="12" t="s">
        <v>380</v>
      </c>
      <c r="G150" s="10" t="s">
        <v>72</v>
      </c>
      <c r="H150" s="10" t="s">
        <v>379</v>
      </c>
      <c r="I150" s="10" t="s">
        <v>40</v>
      </c>
    </row>
    <row r="151" customFormat="false" ht="35.05" hidden="false" customHeight="false" outlineLevel="0" collapsed="false">
      <c r="A151" s="10" t="s">
        <v>23</v>
      </c>
      <c r="B151" s="10" t="s">
        <v>8</v>
      </c>
      <c r="C151" s="10" t="s">
        <v>130</v>
      </c>
      <c r="D151" s="11" t="n">
        <v>0.75</v>
      </c>
      <c r="E151" s="12" t="s">
        <v>131</v>
      </c>
      <c r="F151" s="12" t="s">
        <v>381</v>
      </c>
      <c r="G151" s="10" t="s">
        <v>72</v>
      </c>
      <c r="H151" s="10" t="s">
        <v>379</v>
      </c>
      <c r="I151" s="10" t="s">
        <v>40</v>
      </c>
    </row>
    <row r="152" customFormat="false" ht="23.85" hidden="false" customHeight="false" outlineLevel="0" collapsed="false">
      <c r="A152" s="10" t="s">
        <v>24</v>
      </c>
      <c r="B152" s="10" t="s">
        <v>4</v>
      </c>
      <c r="C152" s="10" t="s">
        <v>35</v>
      </c>
      <c r="D152" s="11" t="n">
        <v>0</v>
      </c>
      <c r="E152" s="12" t="s">
        <v>36</v>
      </c>
      <c r="F152" s="12" t="s">
        <v>382</v>
      </c>
      <c r="G152" s="10" t="s">
        <v>383</v>
      </c>
      <c r="H152" s="10"/>
      <c r="I152" s="10" t="s">
        <v>189</v>
      </c>
    </row>
    <row r="153" customFormat="false" ht="15" hidden="false" customHeight="false" outlineLevel="0" collapsed="false">
      <c r="A153" s="10" t="s">
        <v>24</v>
      </c>
      <c r="B153" s="10" t="s">
        <v>4</v>
      </c>
      <c r="C153" s="10" t="s">
        <v>41</v>
      </c>
      <c r="D153" s="11" t="n">
        <v>0.5</v>
      </c>
      <c r="E153" s="12" t="s">
        <v>42</v>
      </c>
      <c r="F153" s="12" t="s">
        <v>384</v>
      </c>
      <c r="G153" s="10" t="s">
        <v>383</v>
      </c>
      <c r="H153" s="10"/>
      <c r="I153" s="10" t="s">
        <v>189</v>
      </c>
    </row>
    <row r="154" customFormat="false" ht="23.85" hidden="false" customHeight="false" outlineLevel="0" collapsed="false">
      <c r="A154" s="10" t="s">
        <v>24</v>
      </c>
      <c r="B154" s="10" t="s">
        <v>4</v>
      </c>
      <c r="C154" s="10" t="s">
        <v>45</v>
      </c>
      <c r="D154" s="11" t="n">
        <v>0.5</v>
      </c>
      <c r="E154" s="12" t="s">
        <v>46</v>
      </c>
      <c r="F154" s="12" t="s">
        <v>385</v>
      </c>
      <c r="G154" s="10" t="s">
        <v>383</v>
      </c>
      <c r="H154" s="10"/>
      <c r="I154" s="10" t="s">
        <v>189</v>
      </c>
    </row>
    <row r="155" customFormat="false" ht="23.85" hidden="false" customHeight="false" outlineLevel="0" collapsed="false">
      <c r="A155" s="10" t="s">
        <v>24</v>
      </c>
      <c r="B155" s="10" t="s">
        <v>4</v>
      </c>
      <c r="C155" s="10" t="s">
        <v>49</v>
      </c>
      <c r="D155" s="11" t="n">
        <v>0.5</v>
      </c>
      <c r="E155" s="12" t="s">
        <v>50</v>
      </c>
      <c r="F155" s="12" t="s">
        <v>386</v>
      </c>
      <c r="G155" s="10" t="s">
        <v>383</v>
      </c>
      <c r="H155" s="10"/>
      <c r="I155" s="10" t="s">
        <v>189</v>
      </c>
    </row>
    <row r="156" customFormat="false" ht="23.85" hidden="false" customHeight="false" outlineLevel="0" collapsed="false">
      <c r="A156" s="10" t="s">
        <v>24</v>
      </c>
      <c r="B156" s="10" t="s">
        <v>4</v>
      </c>
      <c r="C156" s="10" t="s">
        <v>53</v>
      </c>
      <c r="D156" s="11" t="n">
        <v>0.5</v>
      </c>
      <c r="E156" s="12" t="s">
        <v>54</v>
      </c>
      <c r="F156" s="12" t="s">
        <v>387</v>
      </c>
      <c r="G156" s="10" t="s">
        <v>383</v>
      </c>
      <c r="H156" s="10"/>
      <c r="I156" s="10" t="s">
        <v>189</v>
      </c>
    </row>
    <row r="157" customFormat="false" ht="23.85" hidden="false" customHeight="false" outlineLevel="0" collapsed="false">
      <c r="A157" s="10" t="s">
        <v>24</v>
      </c>
      <c r="B157" s="10" t="s">
        <v>5</v>
      </c>
      <c r="C157" s="10" t="s">
        <v>57</v>
      </c>
      <c r="D157" s="11" t="n">
        <v>0.5</v>
      </c>
      <c r="E157" s="12" t="s">
        <v>58</v>
      </c>
      <c r="F157" s="12" t="s">
        <v>388</v>
      </c>
      <c r="G157" s="10" t="s">
        <v>383</v>
      </c>
      <c r="H157" s="10"/>
      <c r="I157" s="10" t="s">
        <v>189</v>
      </c>
    </row>
    <row r="158" customFormat="false" ht="23.85" hidden="false" customHeight="false" outlineLevel="0" collapsed="false">
      <c r="A158" s="10" t="s">
        <v>24</v>
      </c>
      <c r="B158" s="10" t="s">
        <v>5</v>
      </c>
      <c r="C158" s="10" t="s">
        <v>61</v>
      </c>
      <c r="D158" s="11" t="n">
        <v>0.5</v>
      </c>
      <c r="E158" s="12" t="s">
        <v>62</v>
      </c>
      <c r="F158" s="12" t="s">
        <v>389</v>
      </c>
      <c r="G158" s="10" t="s">
        <v>383</v>
      </c>
      <c r="H158" s="10"/>
      <c r="I158" s="10" t="s">
        <v>189</v>
      </c>
    </row>
    <row r="159" customFormat="false" ht="15" hidden="false" customHeight="false" outlineLevel="0" collapsed="false">
      <c r="A159" s="10" t="s">
        <v>24</v>
      </c>
      <c r="B159" s="10" t="s">
        <v>5</v>
      </c>
      <c r="C159" s="10" t="s">
        <v>65</v>
      </c>
      <c r="D159" s="11" t="n">
        <v>1</v>
      </c>
      <c r="E159" s="12" t="s">
        <v>66</v>
      </c>
      <c r="F159" s="12" t="s">
        <v>390</v>
      </c>
      <c r="G159" s="10" t="s">
        <v>383</v>
      </c>
      <c r="H159" s="10"/>
      <c r="I159" s="10" t="s">
        <v>189</v>
      </c>
    </row>
    <row r="160" customFormat="false" ht="23.85" hidden="false" customHeight="false" outlineLevel="0" collapsed="false">
      <c r="A160" s="10" t="s">
        <v>24</v>
      </c>
      <c r="B160" s="10" t="s">
        <v>5</v>
      </c>
      <c r="C160" s="10" t="s">
        <v>69</v>
      </c>
      <c r="D160" s="11" t="n">
        <v>0</v>
      </c>
      <c r="E160" s="12" t="s">
        <v>70</v>
      </c>
      <c r="F160" s="12" t="s">
        <v>391</v>
      </c>
      <c r="G160" s="10" t="s">
        <v>383</v>
      </c>
      <c r="H160" s="10"/>
      <c r="I160" s="10" t="s">
        <v>189</v>
      </c>
    </row>
    <row r="161" customFormat="false" ht="23.85" hidden="false" customHeight="false" outlineLevel="0" collapsed="false">
      <c r="A161" s="10" t="s">
        <v>24</v>
      </c>
      <c r="B161" s="10" t="s">
        <v>5</v>
      </c>
      <c r="C161" s="10" t="s">
        <v>74</v>
      </c>
      <c r="D161" s="11" t="n">
        <v>1</v>
      </c>
      <c r="E161" s="12" t="s">
        <v>75</v>
      </c>
      <c r="F161" s="12" t="s">
        <v>392</v>
      </c>
      <c r="G161" s="10" t="s">
        <v>383</v>
      </c>
      <c r="H161" s="10"/>
      <c r="I161" s="10" t="s">
        <v>189</v>
      </c>
    </row>
    <row r="162" customFormat="false" ht="23.85" hidden="false" customHeight="false" outlineLevel="0" collapsed="false">
      <c r="A162" s="10" t="s">
        <v>24</v>
      </c>
      <c r="B162" s="10" t="s">
        <v>6</v>
      </c>
      <c r="C162" s="10" t="s">
        <v>77</v>
      </c>
      <c r="D162" s="11" t="n">
        <v>0.5</v>
      </c>
      <c r="E162" s="12" t="s">
        <v>78</v>
      </c>
      <c r="F162" s="12" t="s">
        <v>393</v>
      </c>
      <c r="G162" s="10" t="s">
        <v>383</v>
      </c>
      <c r="H162" s="10"/>
      <c r="I162" s="10" t="s">
        <v>189</v>
      </c>
    </row>
    <row r="163" customFormat="false" ht="23.85" hidden="false" customHeight="false" outlineLevel="0" collapsed="false">
      <c r="A163" s="10" t="s">
        <v>24</v>
      </c>
      <c r="B163" s="10" t="s">
        <v>6</v>
      </c>
      <c r="C163" s="10" t="s">
        <v>81</v>
      </c>
      <c r="D163" s="11" t="n">
        <v>0</v>
      </c>
      <c r="E163" s="12" t="s">
        <v>82</v>
      </c>
      <c r="F163" s="12" t="s">
        <v>394</v>
      </c>
      <c r="G163" s="10" t="s">
        <v>383</v>
      </c>
      <c r="H163" s="10"/>
      <c r="I163" s="10" t="s">
        <v>189</v>
      </c>
    </row>
    <row r="164" customFormat="false" ht="15" hidden="false" customHeight="false" outlineLevel="0" collapsed="false">
      <c r="A164" s="10" t="s">
        <v>24</v>
      </c>
      <c r="B164" s="10" t="s">
        <v>6</v>
      </c>
      <c r="C164" s="10" t="s">
        <v>85</v>
      </c>
      <c r="D164" s="11" t="n">
        <v>0.5</v>
      </c>
      <c r="E164" s="12" t="s">
        <v>86</v>
      </c>
      <c r="F164" s="12" t="s">
        <v>395</v>
      </c>
      <c r="G164" s="10" t="s">
        <v>383</v>
      </c>
      <c r="H164" s="10"/>
      <c r="I164" s="10" t="s">
        <v>189</v>
      </c>
    </row>
    <row r="165" customFormat="false" ht="23.85" hidden="false" customHeight="false" outlineLevel="0" collapsed="false">
      <c r="A165" s="10" t="s">
        <v>24</v>
      </c>
      <c r="B165" s="10" t="s">
        <v>6</v>
      </c>
      <c r="C165" s="10" t="s">
        <v>88</v>
      </c>
      <c r="D165" s="11" t="n">
        <v>0</v>
      </c>
      <c r="E165" s="12" t="s">
        <v>89</v>
      </c>
      <c r="F165" s="12" t="s">
        <v>391</v>
      </c>
      <c r="G165" s="10" t="s">
        <v>383</v>
      </c>
      <c r="H165" s="10"/>
      <c r="I165" s="10" t="s">
        <v>189</v>
      </c>
    </row>
    <row r="166" customFormat="false" ht="15" hidden="false" customHeight="false" outlineLevel="0" collapsed="false">
      <c r="A166" s="10" t="s">
        <v>24</v>
      </c>
      <c r="B166" s="10" t="s">
        <v>6</v>
      </c>
      <c r="C166" s="10" t="s">
        <v>92</v>
      </c>
      <c r="D166" s="11" t="n">
        <v>0.5</v>
      </c>
      <c r="E166" s="12" t="s">
        <v>93</v>
      </c>
      <c r="F166" s="12" t="s">
        <v>396</v>
      </c>
      <c r="G166" s="10" t="s">
        <v>383</v>
      </c>
      <c r="H166" s="10"/>
      <c r="I166" s="10" t="s">
        <v>189</v>
      </c>
    </row>
    <row r="167" customFormat="false" ht="23.85" hidden="false" customHeight="false" outlineLevel="0" collapsed="false">
      <c r="A167" s="10" t="s">
        <v>24</v>
      </c>
      <c r="B167" s="10" t="s">
        <v>7</v>
      </c>
      <c r="C167" s="10" t="s">
        <v>96</v>
      </c>
      <c r="D167" s="11" t="n">
        <v>0.5</v>
      </c>
      <c r="E167" s="12" t="s">
        <v>97</v>
      </c>
      <c r="F167" s="12" t="s">
        <v>397</v>
      </c>
      <c r="G167" s="10" t="s">
        <v>383</v>
      </c>
      <c r="H167" s="10"/>
      <c r="I167" s="10" t="s">
        <v>189</v>
      </c>
    </row>
    <row r="168" customFormat="false" ht="15" hidden="false" customHeight="false" outlineLevel="0" collapsed="false">
      <c r="A168" s="10" t="s">
        <v>24</v>
      </c>
      <c r="B168" s="10" t="s">
        <v>7</v>
      </c>
      <c r="C168" s="10" t="s">
        <v>100</v>
      </c>
      <c r="D168" s="11" t="n">
        <v>1</v>
      </c>
      <c r="E168" s="12" t="s">
        <v>101</v>
      </c>
      <c r="F168" s="12" t="s">
        <v>398</v>
      </c>
      <c r="G168" s="10" t="s">
        <v>383</v>
      </c>
      <c r="H168" s="10"/>
      <c r="I168" s="10" t="s">
        <v>189</v>
      </c>
    </row>
    <row r="169" customFormat="false" ht="23.85" hidden="false" customHeight="false" outlineLevel="0" collapsed="false">
      <c r="A169" s="10" t="s">
        <v>24</v>
      </c>
      <c r="B169" s="10" t="s">
        <v>7</v>
      </c>
      <c r="C169" s="10" t="s">
        <v>104</v>
      </c>
      <c r="D169" s="11" t="n">
        <v>1</v>
      </c>
      <c r="E169" s="12" t="s">
        <v>105</v>
      </c>
      <c r="F169" s="12" t="s">
        <v>399</v>
      </c>
      <c r="G169" s="10" t="s">
        <v>383</v>
      </c>
      <c r="H169" s="10"/>
      <c r="I169" s="10" t="s">
        <v>189</v>
      </c>
    </row>
    <row r="170" customFormat="false" ht="23.85" hidden="false" customHeight="false" outlineLevel="0" collapsed="false">
      <c r="A170" s="10" t="s">
        <v>24</v>
      </c>
      <c r="B170" s="10" t="s">
        <v>7</v>
      </c>
      <c r="C170" s="10" t="s">
        <v>108</v>
      </c>
      <c r="D170" s="11" t="n">
        <v>1</v>
      </c>
      <c r="E170" s="12" t="s">
        <v>109</v>
      </c>
      <c r="F170" s="12" t="s">
        <v>400</v>
      </c>
      <c r="G170" s="10" t="s">
        <v>383</v>
      </c>
      <c r="H170" s="10"/>
      <c r="I170" s="10" t="s">
        <v>189</v>
      </c>
    </row>
    <row r="171" customFormat="false" ht="15" hidden="false" customHeight="false" outlineLevel="0" collapsed="false">
      <c r="A171" s="10" t="s">
        <v>24</v>
      </c>
      <c r="B171" s="10" t="s">
        <v>7</v>
      </c>
      <c r="C171" s="10" t="s">
        <v>111</v>
      </c>
      <c r="D171" s="11" t="n">
        <v>0.5</v>
      </c>
      <c r="E171" s="12" t="s">
        <v>112</v>
      </c>
      <c r="F171" s="12" t="s">
        <v>401</v>
      </c>
      <c r="G171" s="10" t="s">
        <v>383</v>
      </c>
      <c r="H171" s="10"/>
      <c r="I171" s="10" t="s">
        <v>189</v>
      </c>
    </row>
    <row r="172" customFormat="false" ht="23.85" hidden="false" customHeight="false" outlineLevel="0" collapsed="false">
      <c r="A172" s="10" t="s">
        <v>24</v>
      </c>
      <c r="B172" s="10" t="s">
        <v>8</v>
      </c>
      <c r="C172" s="10" t="s">
        <v>115</v>
      </c>
      <c r="D172" s="11" t="n">
        <v>0</v>
      </c>
      <c r="E172" s="12" t="s">
        <v>116</v>
      </c>
      <c r="F172" s="12" t="s">
        <v>402</v>
      </c>
      <c r="G172" s="10" t="s">
        <v>383</v>
      </c>
      <c r="H172" s="10"/>
      <c r="I172" s="10" t="s">
        <v>189</v>
      </c>
    </row>
    <row r="173" customFormat="false" ht="23.85" hidden="false" customHeight="false" outlineLevel="0" collapsed="false">
      <c r="A173" s="10" t="s">
        <v>24</v>
      </c>
      <c r="B173" s="10" t="s">
        <v>8</v>
      </c>
      <c r="C173" s="10" t="s">
        <v>119</v>
      </c>
      <c r="D173" s="11" t="n">
        <v>0.5</v>
      </c>
      <c r="E173" s="12" t="s">
        <v>120</v>
      </c>
      <c r="F173" s="12" t="s">
        <v>403</v>
      </c>
      <c r="G173" s="10" t="s">
        <v>383</v>
      </c>
      <c r="H173" s="10"/>
      <c r="I173" s="10" t="s">
        <v>189</v>
      </c>
    </row>
    <row r="174" customFormat="false" ht="23.85" hidden="false" customHeight="false" outlineLevel="0" collapsed="false">
      <c r="A174" s="10" t="s">
        <v>24</v>
      </c>
      <c r="B174" s="10" t="s">
        <v>8</v>
      </c>
      <c r="C174" s="10" t="s">
        <v>122</v>
      </c>
      <c r="D174" s="11" t="n">
        <v>1</v>
      </c>
      <c r="E174" s="12" t="s">
        <v>123</v>
      </c>
      <c r="F174" s="12" t="s">
        <v>404</v>
      </c>
      <c r="G174" s="10" t="s">
        <v>383</v>
      </c>
      <c r="H174" s="10"/>
      <c r="I174" s="10" t="s">
        <v>189</v>
      </c>
    </row>
    <row r="175" customFormat="false" ht="15" hidden="false" customHeight="false" outlineLevel="0" collapsed="false">
      <c r="A175" s="10" t="s">
        <v>24</v>
      </c>
      <c r="B175" s="10" t="s">
        <v>8</v>
      </c>
      <c r="C175" s="10" t="s">
        <v>126</v>
      </c>
      <c r="D175" s="11" t="n">
        <v>0.5</v>
      </c>
      <c r="E175" s="12" t="s">
        <v>127</v>
      </c>
      <c r="F175" s="12" t="s">
        <v>405</v>
      </c>
      <c r="G175" s="10" t="s">
        <v>383</v>
      </c>
      <c r="H175" s="10"/>
      <c r="I175" s="10" t="s">
        <v>189</v>
      </c>
    </row>
    <row r="176" customFormat="false" ht="15" hidden="false" customHeight="false" outlineLevel="0" collapsed="false">
      <c r="A176" s="10" t="s">
        <v>24</v>
      </c>
      <c r="B176" s="10" t="s">
        <v>8</v>
      </c>
      <c r="C176" s="10" t="s">
        <v>130</v>
      </c>
      <c r="D176" s="11" t="n">
        <v>1</v>
      </c>
      <c r="E176" s="12" t="s">
        <v>131</v>
      </c>
      <c r="F176" s="12" t="s">
        <v>406</v>
      </c>
      <c r="G176" s="10" t="s">
        <v>383</v>
      </c>
      <c r="H176" s="10"/>
      <c r="I176" s="10" t="s">
        <v>189</v>
      </c>
    </row>
    <row r="177" customFormat="false" ht="35.05" hidden="false" customHeight="false" outlineLevel="0" collapsed="false">
      <c r="A177" s="10" t="s">
        <v>26</v>
      </c>
      <c r="B177" s="10" t="s">
        <v>4</v>
      </c>
      <c r="C177" s="10" t="s">
        <v>35</v>
      </c>
      <c r="D177" s="11" t="n">
        <v>0.75</v>
      </c>
      <c r="E177" s="12" t="s">
        <v>36</v>
      </c>
      <c r="F177" s="12" t="s">
        <v>407</v>
      </c>
      <c r="G177" s="10" t="s">
        <v>72</v>
      </c>
      <c r="H177" s="10" t="s">
        <v>408</v>
      </c>
      <c r="I177" s="10" t="s">
        <v>40</v>
      </c>
    </row>
    <row r="178" customFormat="false" ht="35.05" hidden="false" customHeight="false" outlineLevel="0" collapsed="false">
      <c r="A178" s="10" t="s">
        <v>26</v>
      </c>
      <c r="B178" s="10" t="s">
        <v>4</v>
      </c>
      <c r="C178" s="10" t="s">
        <v>41</v>
      </c>
      <c r="D178" s="11" t="n">
        <v>0.5</v>
      </c>
      <c r="E178" s="12" t="s">
        <v>42</v>
      </c>
      <c r="F178" s="12" t="s">
        <v>409</v>
      </c>
      <c r="G178" s="10" t="s">
        <v>72</v>
      </c>
      <c r="H178" s="10" t="s">
        <v>410</v>
      </c>
      <c r="I178" s="10" t="s">
        <v>40</v>
      </c>
    </row>
    <row r="179" customFormat="false" ht="46.25" hidden="false" customHeight="false" outlineLevel="0" collapsed="false">
      <c r="A179" s="10" t="s">
        <v>26</v>
      </c>
      <c r="B179" s="10" t="s">
        <v>4</v>
      </c>
      <c r="C179" s="10" t="s">
        <v>45</v>
      </c>
      <c r="D179" s="11" t="n">
        <v>0.75</v>
      </c>
      <c r="E179" s="12" t="s">
        <v>46</v>
      </c>
      <c r="F179" s="12" t="s">
        <v>411</v>
      </c>
      <c r="G179" s="10" t="s">
        <v>72</v>
      </c>
      <c r="H179" s="10" t="s">
        <v>412</v>
      </c>
      <c r="I179" s="10" t="s">
        <v>40</v>
      </c>
    </row>
    <row r="180" customFormat="false" ht="35.05" hidden="false" customHeight="false" outlineLevel="0" collapsed="false">
      <c r="A180" s="10" t="s">
        <v>26</v>
      </c>
      <c r="B180" s="10" t="s">
        <v>4</v>
      </c>
      <c r="C180" s="10" t="s">
        <v>49</v>
      </c>
      <c r="D180" s="11" t="n">
        <v>0</v>
      </c>
      <c r="E180" s="12" t="s">
        <v>50</v>
      </c>
      <c r="F180" s="12" t="s">
        <v>413</v>
      </c>
      <c r="G180" s="10" t="s">
        <v>72</v>
      </c>
      <c r="H180" s="10" t="s">
        <v>408</v>
      </c>
      <c r="I180" s="10" t="s">
        <v>40</v>
      </c>
    </row>
    <row r="181" customFormat="false" ht="35.05" hidden="false" customHeight="false" outlineLevel="0" collapsed="false">
      <c r="A181" s="10" t="s">
        <v>26</v>
      </c>
      <c r="B181" s="10" t="s">
        <v>4</v>
      </c>
      <c r="C181" s="10" t="s">
        <v>53</v>
      </c>
      <c r="D181" s="11" t="n">
        <v>0.75</v>
      </c>
      <c r="E181" s="12" t="s">
        <v>54</v>
      </c>
      <c r="F181" s="12" t="s">
        <v>414</v>
      </c>
      <c r="G181" s="10" t="s">
        <v>72</v>
      </c>
      <c r="H181" s="10" t="s">
        <v>415</v>
      </c>
      <c r="I181" s="10" t="s">
        <v>40</v>
      </c>
    </row>
    <row r="182" customFormat="false" ht="35.05" hidden="false" customHeight="false" outlineLevel="0" collapsed="false">
      <c r="A182" s="10" t="s">
        <v>26</v>
      </c>
      <c r="B182" s="10" t="s">
        <v>5</v>
      </c>
      <c r="C182" s="10" t="s">
        <v>57</v>
      </c>
      <c r="D182" s="11" t="n">
        <v>0.5</v>
      </c>
      <c r="E182" s="12" t="s">
        <v>58</v>
      </c>
      <c r="F182" s="12" t="s">
        <v>416</v>
      </c>
      <c r="G182" s="10" t="s">
        <v>72</v>
      </c>
      <c r="H182" s="10" t="s">
        <v>417</v>
      </c>
      <c r="I182" s="10" t="s">
        <v>40</v>
      </c>
    </row>
    <row r="183" customFormat="false" ht="23.85" hidden="false" customHeight="false" outlineLevel="0" collapsed="false">
      <c r="A183" s="10" t="s">
        <v>26</v>
      </c>
      <c r="B183" s="10" t="s">
        <v>5</v>
      </c>
      <c r="C183" s="10" t="s">
        <v>61</v>
      </c>
      <c r="D183" s="11" t="n">
        <v>0.75</v>
      </c>
      <c r="E183" s="12" t="s">
        <v>62</v>
      </c>
      <c r="F183" s="12" t="s">
        <v>418</v>
      </c>
      <c r="G183" s="10" t="s">
        <v>72</v>
      </c>
      <c r="H183" s="10" t="s">
        <v>417</v>
      </c>
      <c r="I183" s="10" t="s">
        <v>40</v>
      </c>
    </row>
    <row r="184" customFormat="false" ht="15" hidden="false" customHeight="false" outlineLevel="0" collapsed="false">
      <c r="A184" s="10" t="s">
        <v>26</v>
      </c>
      <c r="B184" s="10" t="s">
        <v>5</v>
      </c>
      <c r="C184" s="10" t="s">
        <v>65</v>
      </c>
      <c r="D184" s="11" t="n">
        <v>0</v>
      </c>
      <c r="E184" s="12" t="s">
        <v>66</v>
      </c>
      <c r="F184" s="12" t="s">
        <v>419</v>
      </c>
      <c r="G184" s="10" t="s">
        <v>72</v>
      </c>
      <c r="H184" s="10" t="s">
        <v>417</v>
      </c>
      <c r="I184" s="10" t="s">
        <v>40</v>
      </c>
    </row>
    <row r="185" customFormat="false" ht="23.85" hidden="false" customHeight="false" outlineLevel="0" collapsed="false">
      <c r="A185" s="10" t="s">
        <v>26</v>
      </c>
      <c r="B185" s="10" t="s">
        <v>5</v>
      </c>
      <c r="C185" s="10" t="s">
        <v>69</v>
      </c>
      <c r="D185" s="11" t="n">
        <v>0</v>
      </c>
      <c r="E185" s="12" t="s">
        <v>70</v>
      </c>
      <c r="F185" s="12" t="s">
        <v>420</v>
      </c>
      <c r="G185" s="10" t="s">
        <v>72</v>
      </c>
      <c r="H185" s="10" t="s">
        <v>421</v>
      </c>
      <c r="I185" s="10" t="s">
        <v>40</v>
      </c>
    </row>
    <row r="186" customFormat="false" ht="35.05" hidden="false" customHeight="false" outlineLevel="0" collapsed="false">
      <c r="A186" s="10" t="s">
        <v>26</v>
      </c>
      <c r="B186" s="10" t="s">
        <v>5</v>
      </c>
      <c r="C186" s="10" t="s">
        <v>74</v>
      </c>
      <c r="D186" s="11" t="n">
        <v>0.75</v>
      </c>
      <c r="E186" s="12" t="s">
        <v>75</v>
      </c>
      <c r="F186" s="12" t="s">
        <v>422</v>
      </c>
      <c r="G186" s="10" t="s">
        <v>72</v>
      </c>
      <c r="H186" s="10" t="s">
        <v>423</v>
      </c>
      <c r="I186" s="10" t="s">
        <v>40</v>
      </c>
    </row>
    <row r="187" customFormat="false" ht="23.85" hidden="false" customHeight="false" outlineLevel="0" collapsed="false">
      <c r="A187" s="10" t="s">
        <v>26</v>
      </c>
      <c r="B187" s="10" t="s">
        <v>6</v>
      </c>
      <c r="C187" s="10" t="s">
        <v>77</v>
      </c>
      <c r="D187" s="11" t="n">
        <v>0.5</v>
      </c>
      <c r="E187" s="12" t="s">
        <v>78</v>
      </c>
      <c r="F187" s="12" t="s">
        <v>424</v>
      </c>
      <c r="G187" s="10" t="s">
        <v>72</v>
      </c>
      <c r="H187" s="10" t="s">
        <v>410</v>
      </c>
      <c r="I187" s="10" t="s">
        <v>40</v>
      </c>
    </row>
    <row r="188" customFormat="false" ht="23.85" hidden="false" customHeight="false" outlineLevel="0" collapsed="false">
      <c r="A188" s="10" t="s">
        <v>26</v>
      </c>
      <c r="B188" s="10" t="s">
        <v>6</v>
      </c>
      <c r="C188" s="10" t="s">
        <v>81</v>
      </c>
      <c r="D188" s="11" t="n">
        <v>0.75</v>
      </c>
      <c r="E188" s="12" t="s">
        <v>82</v>
      </c>
      <c r="F188" s="12" t="s">
        <v>425</v>
      </c>
      <c r="G188" s="10" t="s">
        <v>72</v>
      </c>
      <c r="H188" s="10" t="s">
        <v>423</v>
      </c>
      <c r="I188" s="10" t="s">
        <v>40</v>
      </c>
    </row>
    <row r="189" customFormat="false" ht="46.25" hidden="false" customHeight="false" outlineLevel="0" collapsed="false">
      <c r="A189" s="10" t="s">
        <v>26</v>
      </c>
      <c r="B189" s="10" t="s">
        <v>6</v>
      </c>
      <c r="C189" s="10" t="s">
        <v>85</v>
      </c>
      <c r="D189" s="11" t="n">
        <v>0.75</v>
      </c>
      <c r="E189" s="12" t="s">
        <v>86</v>
      </c>
      <c r="F189" s="12" t="s">
        <v>426</v>
      </c>
      <c r="G189" s="10" t="s">
        <v>72</v>
      </c>
      <c r="H189" s="10" t="s">
        <v>412</v>
      </c>
      <c r="I189" s="10" t="s">
        <v>40</v>
      </c>
    </row>
    <row r="190" customFormat="false" ht="23.85" hidden="false" customHeight="false" outlineLevel="0" collapsed="false">
      <c r="A190" s="10" t="s">
        <v>26</v>
      </c>
      <c r="B190" s="10" t="s">
        <v>6</v>
      </c>
      <c r="C190" s="10" t="s">
        <v>88</v>
      </c>
      <c r="D190" s="11" t="n">
        <v>0.5</v>
      </c>
      <c r="E190" s="12" t="s">
        <v>89</v>
      </c>
      <c r="F190" s="12" t="s">
        <v>427</v>
      </c>
      <c r="G190" s="10" t="s">
        <v>72</v>
      </c>
      <c r="H190" s="10" t="s">
        <v>428</v>
      </c>
      <c r="I190" s="10" t="s">
        <v>40</v>
      </c>
    </row>
    <row r="191" customFormat="false" ht="23.85" hidden="false" customHeight="false" outlineLevel="0" collapsed="false">
      <c r="A191" s="10" t="s">
        <v>26</v>
      </c>
      <c r="B191" s="10" t="s">
        <v>6</v>
      </c>
      <c r="C191" s="10" t="s">
        <v>92</v>
      </c>
      <c r="D191" s="11" t="n">
        <v>0.5</v>
      </c>
      <c r="E191" s="12" t="s">
        <v>93</v>
      </c>
      <c r="F191" s="12" t="s">
        <v>429</v>
      </c>
      <c r="G191" s="10" t="s">
        <v>72</v>
      </c>
      <c r="H191" s="10" t="s">
        <v>410</v>
      </c>
      <c r="I191" s="10" t="s">
        <v>40</v>
      </c>
    </row>
    <row r="192" customFormat="false" ht="35.05" hidden="false" customHeight="false" outlineLevel="0" collapsed="false">
      <c r="A192" s="10" t="s">
        <v>26</v>
      </c>
      <c r="B192" s="10" t="s">
        <v>7</v>
      </c>
      <c r="C192" s="10" t="s">
        <v>96</v>
      </c>
      <c r="D192" s="11" t="n">
        <v>0.75</v>
      </c>
      <c r="E192" s="12" t="s">
        <v>97</v>
      </c>
      <c r="F192" s="12" t="s">
        <v>430</v>
      </c>
      <c r="G192" s="10" t="s">
        <v>72</v>
      </c>
      <c r="H192" s="10" t="s">
        <v>431</v>
      </c>
      <c r="I192" s="10" t="s">
        <v>40</v>
      </c>
    </row>
    <row r="193" customFormat="false" ht="23.85" hidden="false" customHeight="false" outlineLevel="0" collapsed="false">
      <c r="A193" s="10" t="s">
        <v>26</v>
      </c>
      <c r="B193" s="10" t="s">
        <v>7</v>
      </c>
      <c r="C193" s="10" t="s">
        <v>100</v>
      </c>
      <c r="D193" s="11" t="n">
        <v>0.5</v>
      </c>
      <c r="E193" s="12" t="s">
        <v>101</v>
      </c>
      <c r="F193" s="12" t="s">
        <v>432</v>
      </c>
      <c r="G193" s="10" t="s">
        <v>72</v>
      </c>
      <c r="H193" s="10" t="s">
        <v>431</v>
      </c>
      <c r="I193" s="10" t="s">
        <v>40</v>
      </c>
    </row>
    <row r="194" customFormat="false" ht="23.85" hidden="false" customHeight="false" outlineLevel="0" collapsed="false">
      <c r="A194" s="10" t="s">
        <v>26</v>
      </c>
      <c r="B194" s="10" t="s">
        <v>7</v>
      </c>
      <c r="C194" s="10" t="s">
        <v>104</v>
      </c>
      <c r="D194" s="11" t="n">
        <v>0.75</v>
      </c>
      <c r="E194" s="12" t="s">
        <v>105</v>
      </c>
      <c r="F194" s="12" t="s">
        <v>433</v>
      </c>
      <c r="G194" s="10" t="s">
        <v>72</v>
      </c>
      <c r="H194" s="10" t="s">
        <v>428</v>
      </c>
      <c r="I194" s="10" t="s">
        <v>40</v>
      </c>
    </row>
    <row r="195" customFormat="false" ht="35.05" hidden="false" customHeight="false" outlineLevel="0" collapsed="false">
      <c r="A195" s="10" t="s">
        <v>26</v>
      </c>
      <c r="B195" s="10" t="s">
        <v>7</v>
      </c>
      <c r="C195" s="10" t="s">
        <v>108</v>
      </c>
      <c r="D195" s="11" t="n">
        <v>0.5</v>
      </c>
      <c r="E195" s="12" t="s">
        <v>109</v>
      </c>
      <c r="F195" s="12" t="s">
        <v>434</v>
      </c>
      <c r="G195" s="10" t="s">
        <v>72</v>
      </c>
      <c r="H195" s="10" t="s">
        <v>417</v>
      </c>
      <c r="I195" s="10" t="s">
        <v>40</v>
      </c>
    </row>
    <row r="196" customFormat="false" ht="23.85" hidden="false" customHeight="false" outlineLevel="0" collapsed="false">
      <c r="A196" s="10" t="s">
        <v>26</v>
      </c>
      <c r="B196" s="10" t="s">
        <v>7</v>
      </c>
      <c r="C196" s="10" t="s">
        <v>111</v>
      </c>
      <c r="D196" s="11" t="n">
        <v>0.75</v>
      </c>
      <c r="E196" s="12" t="s">
        <v>112</v>
      </c>
      <c r="F196" s="12" t="s">
        <v>435</v>
      </c>
      <c r="G196" s="10" t="s">
        <v>72</v>
      </c>
      <c r="H196" s="10" t="s">
        <v>436</v>
      </c>
      <c r="I196" s="10" t="s">
        <v>40</v>
      </c>
    </row>
    <row r="197" customFormat="false" ht="23.85" hidden="false" customHeight="false" outlineLevel="0" collapsed="false">
      <c r="A197" s="10" t="s">
        <v>26</v>
      </c>
      <c r="B197" s="10" t="s">
        <v>8</v>
      </c>
      <c r="C197" s="10" t="s">
        <v>115</v>
      </c>
      <c r="D197" s="11" t="n">
        <v>0.5</v>
      </c>
      <c r="E197" s="12" t="s">
        <v>116</v>
      </c>
      <c r="F197" s="12" t="s">
        <v>437</v>
      </c>
      <c r="G197" s="10" t="s">
        <v>72</v>
      </c>
      <c r="H197" s="10" t="s">
        <v>431</v>
      </c>
      <c r="I197" s="10" t="s">
        <v>40</v>
      </c>
    </row>
    <row r="198" customFormat="false" ht="23.85" hidden="false" customHeight="false" outlineLevel="0" collapsed="false">
      <c r="A198" s="10" t="s">
        <v>26</v>
      </c>
      <c r="B198" s="10" t="s">
        <v>8</v>
      </c>
      <c r="C198" s="10" t="s">
        <v>119</v>
      </c>
      <c r="D198" s="11" t="n">
        <v>0.5</v>
      </c>
      <c r="E198" s="12" t="s">
        <v>120</v>
      </c>
      <c r="F198" s="12" t="s">
        <v>438</v>
      </c>
      <c r="G198" s="10" t="s">
        <v>72</v>
      </c>
      <c r="H198" s="10" t="s">
        <v>431</v>
      </c>
      <c r="I198" s="10" t="s">
        <v>40</v>
      </c>
    </row>
    <row r="199" customFormat="false" ht="23.85" hidden="false" customHeight="false" outlineLevel="0" collapsed="false">
      <c r="A199" s="10" t="s">
        <v>26</v>
      </c>
      <c r="B199" s="10" t="s">
        <v>8</v>
      </c>
      <c r="C199" s="10" t="s">
        <v>122</v>
      </c>
      <c r="D199" s="11" t="n">
        <v>0</v>
      </c>
      <c r="E199" s="12" t="s">
        <v>123</v>
      </c>
      <c r="F199" s="12" t="s">
        <v>439</v>
      </c>
      <c r="G199" s="10" t="s">
        <v>72</v>
      </c>
      <c r="H199" s="10" t="s">
        <v>436</v>
      </c>
      <c r="I199" s="10" t="s">
        <v>40</v>
      </c>
    </row>
    <row r="200" customFormat="false" ht="23.85" hidden="false" customHeight="false" outlineLevel="0" collapsed="false">
      <c r="A200" s="10" t="s">
        <v>26</v>
      </c>
      <c r="B200" s="10" t="s">
        <v>8</v>
      </c>
      <c r="C200" s="10" t="s">
        <v>126</v>
      </c>
      <c r="D200" s="11" t="n">
        <v>0.5</v>
      </c>
      <c r="E200" s="12" t="s">
        <v>127</v>
      </c>
      <c r="F200" s="12" t="s">
        <v>440</v>
      </c>
      <c r="G200" s="10" t="s">
        <v>72</v>
      </c>
      <c r="H200" s="10" t="s">
        <v>408</v>
      </c>
      <c r="I200" s="10" t="s">
        <v>40</v>
      </c>
    </row>
    <row r="201" customFormat="false" ht="23.85" hidden="false" customHeight="false" outlineLevel="0" collapsed="false">
      <c r="A201" s="10" t="s">
        <v>26</v>
      </c>
      <c r="B201" s="10" t="s">
        <v>8</v>
      </c>
      <c r="C201" s="10" t="s">
        <v>130</v>
      </c>
      <c r="D201" s="11" t="n">
        <v>0.75</v>
      </c>
      <c r="E201" s="12" t="s">
        <v>131</v>
      </c>
      <c r="F201" s="12" t="s">
        <v>441</v>
      </c>
      <c r="G201" s="10" t="s">
        <v>72</v>
      </c>
      <c r="H201" s="10" t="s">
        <v>408</v>
      </c>
      <c r="I201" s="10" t="s">
        <v>40</v>
      </c>
    </row>
  </sheetData>
  <autoFilter ref="A1:I201"/>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9"/>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1" ySplit="1" topLeftCell="B2" activePane="bottomRight" state="frozen"/>
      <selection pane="topLeft" activeCell="A1" activeCellId="0" sqref="A1"/>
      <selection pane="topRight" activeCell="B1" activeCellId="0" sqref="B1"/>
      <selection pane="bottomLeft" activeCell="A2" activeCellId="0" sqref="A2"/>
      <selection pane="bottomRight" activeCell="A1" activeCellId="0" sqref="A1"/>
    </sheetView>
  </sheetViews>
  <sheetFormatPr defaultColWidth="8.6796875" defaultRowHeight="15" zeroHeight="false" outlineLevelRow="0" outlineLevelCol="0"/>
  <cols>
    <col collapsed="false" customWidth="true" hidden="false" outlineLevel="0" max="1" min="1" style="0" width="22"/>
    <col collapsed="false" customWidth="true" hidden="false" outlineLevel="0" max="2" min="2" style="0" width="50"/>
    <col collapsed="false" customWidth="true" hidden="false" outlineLevel="0" max="3" min="3" style="0" width="40"/>
    <col collapsed="false" customWidth="true" hidden="false" outlineLevel="0" max="4" min="4" style="0" width="50"/>
    <col collapsed="false" customWidth="true" hidden="false" outlineLevel="0" max="6" min="5" style="0" width="55"/>
  </cols>
  <sheetData>
    <row r="1" customFormat="false" ht="15" hidden="false" customHeight="false" outlineLevel="0" collapsed="false">
      <c r="A1" s="3" t="s">
        <v>10</v>
      </c>
      <c r="B1" s="3" t="s">
        <v>442</v>
      </c>
      <c r="C1" s="3" t="s">
        <v>443</v>
      </c>
      <c r="D1" s="3" t="s">
        <v>444</v>
      </c>
      <c r="E1" s="3" t="s">
        <v>445</v>
      </c>
      <c r="F1" s="3" t="s">
        <v>446</v>
      </c>
    </row>
    <row r="2" customFormat="false" ht="57.45" hidden="false" customHeight="false" outlineLevel="0" collapsed="false">
      <c r="A2" s="13" t="s">
        <v>14</v>
      </c>
      <c r="B2" s="12" t="s">
        <v>447</v>
      </c>
      <c r="C2" s="12" t="s">
        <v>448</v>
      </c>
      <c r="D2" s="12" t="s">
        <v>449</v>
      </c>
      <c r="E2" s="12" t="s">
        <v>450</v>
      </c>
      <c r="F2" s="12" t="s">
        <v>451</v>
      </c>
    </row>
    <row r="3" customFormat="false" ht="124.6" hidden="false" customHeight="false" outlineLevel="0" collapsed="false">
      <c r="A3" s="13" t="s">
        <v>16</v>
      </c>
      <c r="B3" s="12" t="s">
        <v>452</v>
      </c>
      <c r="C3" s="12" t="s">
        <v>453</v>
      </c>
      <c r="D3" s="12" t="s">
        <v>454</v>
      </c>
      <c r="E3" s="12" t="s">
        <v>455</v>
      </c>
      <c r="F3" s="12" t="s">
        <v>456</v>
      </c>
    </row>
    <row r="4" customFormat="false" ht="102.2" hidden="false" customHeight="false" outlineLevel="0" collapsed="false">
      <c r="A4" s="13" t="s">
        <v>17</v>
      </c>
      <c r="B4" s="12" t="s">
        <v>457</v>
      </c>
      <c r="C4" s="12" t="s">
        <v>458</v>
      </c>
      <c r="D4" s="12" t="s">
        <v>459</v>
      </c>
      <c r="E4" s="12" t="s">
        <v>460</v>
      </c>
      <c r="F4" s="12" t="s">
        <v>461</v>
      </c>
    </row>
    <row r="5" customFormat="false" ht="135.8" hidden="false" customHeight="false" outlineLevel="0" collapsed="false">
      <c r="A5" s="13" t="s">
        <v>19</v>
      </c>
      <c r="B5" s="12" t="s">
        <v>462</v>
      </c>
      <c r="C5" s="12" t="s">
        <v>463</v>
      </c>
      <c r="D5" s="12" t="s">
        <v>464</v>
      </c>
      <c r="E5" s="12" t="s">
        <v>465</v>
      </c>
      <c r="F5" s="12" t="s">
        <v>466</v>
      </c>
    </row>
    <row r="6" customFormat="false" ht="102.2" hidden="false" customHeight="false" outlineLevel="0" collapsed="false">
      <c r="A6" s="13" t="s">
        <v>21</v>
      </c>
      <c r="B6" s="12" t="s">
        <v>467</v>
      </c>
      <c r="C6" s="12" t="s">
        <v>468</v>
      </c>
      <c r="D6" s="12" t="s">
        <v>469</v>
      </c>
      <c r="E6" s="12" t="s">
        <v>470</v>
      </c>
      <c r="F6" s="12" t="s">
        <v>471</v>
      </c>
    </row>
    <row r="7" customFormat="false" ht="191.75" hidden="false" customHeight="false" outlineLevel="0" collapsed="false">
      <c r="A7" s="13" t="s">
        <v>23</v>
      </c>
      <c r="B7" s="12" t="s">
        <v>472</v>
      </c>
      <c r="C7" s="12" t="s">
        <v>473</v>
      </c>
      <c r="D7" s="12" t="s">
        <v>474</v>
      </c>
      <c r="E7" s="12" t="s">
        <v>475</v>
      </c>
      <c r="F7" s="12" t="s">
        <v>476</v>
      </c>
    </row>
    <row r="8" customFormat="false" ht="23.85" hidden="false" customHeight="false" outlineLevel="0" collapsed="false">
      <c r="A8" s="13" t="s">
        <v>24</v>
      </c>
      <c r="B8" s="12" t="s">
        <v>477</v>
      </c>
      <c r="C8" s="12" t="s">
        <v>478</v>
      </c>
      <c r="D8" s="12" t="s">
        <v>479</v>
      </c>
      <c r="E8" s="12" t="s">
        <v>480</v>
      </c>
      <c r="F8" s="12" t="s">
        <v>25</v>
      </c>
    </row>
    <row r="9" customFormat="false" ht="113.4" hidden="false" customHeight="false" outlineLevel="0" collapsed="false">
      <c r="A9" s="13" t="s">
        <v>26</v>
      </c>
      <c r="B9" s="12" t="s">
        <v>481</v>
      </c>
      <c r="C9" s="12" t="s">
        <v>482</v>
      </c>
      <c r="D9" s="12" t="s">
        <v>483</v>
      </c>
      <c r="E9" s="12" t="s">
        <v>484</v>
      </c>
      <c r="F9" s="12" t="s">
        <v>485</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C3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1" topLeftCell="A2"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12"/>
    <col collapsed="false" customWidth="true" hidden="false" outlineLevel="0" max="2" min="2" style="0" width="10"/>
    <col collapsed="false" customWidth="true" hidden="false" outlineLevel="0" max="3" min="3" style="0" width="80"/>
  </cols>
  <sheetData>
    <row r="1" customFormat="false" ht="15" hidden="false" customHeight="false" outlineLevel="0" collapsed="false">
      <c r="A1" s="3" t="s">
        <v>2</v>
      </c>
      <c r="B1" s="3" t="s">
        <v>28</v>
      </c>
      <c r="C1" s="3" t="s">
        <v>486</v>
      </c>
    </row>
    <row r="2" customFormat="false" ht="15" hidden="false" customHeight="false" outlineLevel="0" collapsed="false">
      <c r="A2" s="2" t="s">
        <v>4</v>
      </c>
      <c r="B2" s="2" t="s">
        <v>35</v>
      </c>
      <c r="C2" s="2" t="s">
        <v>36</v>
      </c>
    </row>
    <row r="3" customFormat="false" ht="15" hidden="false" customHeight="false" outlineLevel="0" collapsed="false">
      <c r="A3" s="2" t="s">
        <v>4</v>
      </c>
      <c r="B3" s="2" t="s">
        <v>41</v>
      </c>
      <c r="C3" s="2" t="s">
        <v>42</v>
      </c>
    </row>
    <row r="4" customFormat="false" ht="15" hidden="false" customHeight="false" outlineLevel="0" collapsed="false">
      <c r="A4" s="2" t="s">
        <v>4</v>
      </c>
      <c r="B4" s="2" t="s">
        <v>45</v>
      </c>
      <c r="C4" s="2" t="s">
        <v>46</v>
      </c>
    </row>
    <row r="5" customFormat="false" ht="15" hidden="false" customHeight="false" outlineLevel="0" collapsed="false">
      <c r="A5" s="2" t="s">
        <v>4</v>
      </c>
      <c r="B5" s="2" t="s">
        <v>49</v>
      </c>
      <c r="C5" s="2" t="s">
        <v>50</v>
      </c>
    </row>
    <row r="6" customFormat="false" ht="15" hidden="false" customHeight="false" outlineLevel="0" collapsed="false">
      <c r="A6" s="2" t="s">
        <v>4</v>
      </c>
      <c r="B6" s="2" t="s">
        <v>53</v>
      </c>
      <c r="C6" s="2" t="s">
        <v>54</v>
      </c>
    </row>
    <row r="7" customFormat="false" ht="15" hidden="false" customHeight="false" outlineLevel="0" collapsed="false">
      <c r="A7" s="2" t="s">
        <v>5</v>
      </c>
      <c r="B7" s="2" t="s">
        <v>57</v>
      </c>
      <c r="C7" s="2" t="s">
        <v>58</v>
      </c>
    </row>
    <row r="8" customFormat="false" ht="15" hidden="false" customHeight="false" outlineLevel="0" collapsed="false">
      <c r="A8" s="2" t="s">
        <v>5</v>
      </c>
      <c r="B8" s="2" t="s">
        <v>61</v>
      </c>
      <c r="C8" s="2" t="s">
        <v>62</v>
      </c>
    </row>
    <row r="9" customFormat="false" ht="15" hidden="false" customHeight="false" outlineLevel="0" collapsed="false">
      <c r="A9" s="2" t="s">
        <v>5</v>
      </c>
      <c r="B9" s="2" t="s">
        <v>65</v>
      </c>
      <c r="C9" s="2" t="s">
        <v>66</v>
      </c>
    </row>
    <row r="10" customFormat="false" ht="15" hidden="false" customHeight="false" outlineLevel="0" collapsed="false">
      <c r="A10" s="2" t="s">
        <v>5</v>
      </c>
      <c r="B10" s="2" t="s">
        <v>69</v>
      </c>
      <c r="C10" s="2" t="s">
        <v>70</v>
      </c>
    </row>
    <row r="11" customFormat="false" ht="15" hidden="false" customHeight="false" outlineLevel="0" collapsed="false">
      <c r="A11" s="2" t="s">
        <v>5</v>
      </c>
      <c r="B11" s="2" t="s">
        <v>74</v>
      </c>
      <c r="C11" s="2" t="s">
        <v>75</v>
      </c>
    </row>
    <row r="12" customFormat="false" ht="15" hidden="false" customHeight="false" outlineLevel="0" collapsed="false">
      <c r="A12" s="2" t="s">
        <v>6</v>
      </c>
      <c r="B12" s="2" t="s">
        <v>77</v>
      </c>
      <c r="C12" s="2" t="s">
        <v>78</v>
      </c>
    </row>
    <row r="13" customFormat="false" ht="15" hidden="false" customHeight="false" outlineLevel="0" collapsed="false">
      <c r="A13" s="2" t="s">
        <v>6</v>
      </c>
      <c r="B13" s="2" t="s">
        <v>81</v>
      </c>
      <c r="C13" s="2" t="s">
        <v>82</v>
      </c>
    </row>
    <row r="14" customFormat="false" ht="15" hidden="false" customHeight="false" outlineLevel="0" collapsed="false">
      <c r="A14" s="2" t="s">
        <v>6</v>
      </c>
      <c r="B14" s="2" t="s">
        <v>85</v>
      </c>
      <c r="C14" s="2" t="s">
        <v>86</v>
      </c>
    </row>
    <row r="15" customFormat="false" ht="15" hidden="false" customHeight="false" outlineLevel="0" collapsed="false">
      <c r="A15" s="2" t="s">
        <v>6</v>
      </c>
      <c r="B15" s="2" t="s">
        <v>88</v>
      </c>
      <c r="C15" s="2" t="s">
        <v>89</v>
      </c>
    </row>
    <row r="16" customFormat="false" ht="15" hidden="false" customHeight="false" outlineLevel="0" collapsed="false">
      <c r="A16" s="2" t="s">
        <v>6</v>
      </c>
      <c r="B16" s="2" t="s">
        <v>92</v>
      </c>
      <c r="C16" s="2" t="s">
        <v>93</v>
      </c>
    </row>
    <row r="17" customFormat="false" ht="15" hidden="false" customHeight="false" outlineLevel="0" collapsed="false">
      <c r="A17" s="2" t="s">
        <v>7</v>
      </c>
      <c r="B17" s="2" t="s">
        <v>96</v>
      </c>
      <c r="C17" s="2" t="s">
        <v>97</v>
      </c>
    </row>
    <row r="18" customFormat="false" ht="15" hidden="false" customHeight="false" outlineLevel="0" collapsed="false">
      <c r="A18" s="2" t="s">
        <v>7</v>
      </c>
      <c r="B18" s="2" t="s">
        <v>100</v>
      </c>
      <c r="C18" s="2" t="s">
        <v>101</v>
      </c>
    </row>
    <row r="19" customFormat="false" ht="15" hidden="false" customHeight="false" outlineLevel="0" collapsed="false">
      <c r="A19" s="2" t="s">
        <v>7</v>
      </c>
      <c r="B19" s="2" t="s">
        <v>104</v>
      </c>
      <c r="C19" s="2" t="s">
        <v>105</v>
      </c>
    </row>
    <row r="20" customFormat="false" ht="15" hidden="false" customHeight="false" outlineLevel="0" collapsed="false">
      <c r="A20" s="2" t="s">
        <v>7</v>
      </c>
      <c r="B20" s="2" t="s">
        <v>108</v>
      </c>
      <c r="C20" s="2" t="s">
        <v>109</v>
      </c>
    </row>
    <row r="21" customFormat="false" ht="15" hidden="false" customHeight="false" outlineLevel="0" collapsed="false">
      <c r="A21" s="2" t="s">
        <v>7</v>
      </c>
      <c r="B21" s="2" t="s">
        <v>111</v>
      </c>
      <c r="C21" s="2" t="s">
        <v>112</v>
      </c>
    </row>
    <row r="22" customFormat="false" ht="15" hidden="false" customHeight="false" outlineLevel="0" collapsed="false">
      <c r="A22" s="2" t="s">
        <v>8</v>
      </c>
      <c r="B22" s="2" t="s">
        <v>115</v>
      </c>
      <c r="C22" s="2" t="s">
        <v>116</v>
      </c>
    </row>
    <row r="23" customFormat="false" ht="15" hidden="false" customHeight="false" outlineLevel="0" collapsed="false">
      <c r="A23" s="2" t="s">
        <v>8</v>
      </c>
      <c r="B23" s="2" t="s">
        <v>119</v>
      </c>
      <c r="C23" s="2" t="s">
        <v>120</v>
      </c>
    </row>
    <row r="24" customFormat="false" ht="15" hidden="false" customHeight="false" outlineLevel="0" collapsed="false">
      <c r="A24" s="2" t="s">
        <v>8</v>
      </c>
      <c r="B24" s="2" t="s">
        <v>122</v>
      </c>
      <c r="C24" s="2" t="s">
        <v>123</v>
      </c>
    </row>
    <row r="25" customFormat="false" ht="15" hidden="false" customHeight="false" outlineLevel="0" collapsed="false">
      <c r="A25" s="2" t="s">
        <v>8</v>
      </c>
      <c r="B25" s="2" t="s">
        <v>126</v>
      </c>
      <c r="C25" s="2" t="s">
        <v>127</v>
      </c>
    </row>
    <row r="26" customFormat="false" ht="15" hidden="false" customHeight="false" outlineLevel="0" collapsed="false">
      <c r="A26" s="2" t="s">
        <v>8</v>
      </c>
      <c r="B26" s="2" t="s">
        <v>130</v>
      </c>
      <c r="C26" s="2" t="s">
        <v>131</v>
      </c>
    </row>
    <row r="28" customFormat="false" ht="15" hidden="false" customHeight="false" outlineLevel="0" collapsed="false">
      <c r="A28" s="2" t="s">
        <v>487</v>
      </c>
    </row>
    <row r="29" customFormat="false" ht="15" hidden="false" customHeight="false" outlineLevel="0" collapsed="false">
      <c r="A29" s="2" t="s">
        <v>488</v>
      </c>
    </row>
    <row r="30" customFormat="false" ht="15" hidden="false" customHeight="false" outlineLevel="0" collapsed="false">
      <c r="A30" s="2" t="s">
        <v>489</v>
      </c>
    </row>
    <row r="31" customFormat="false" ht="15" hidden="false" customHeight="false" outlineLevel="0" collapsed="false">
      <c r="A31" s="2" t="s">
        <v>490</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13"/>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2" ySplit="1" topLeftCell="C2" activePane="bottomRight" state="frozen"/>
      <selection pane="topLeft" activeCell="A1" activeCellId="0" sqref="A1"/>
      <selection pane="topRight" activeCell="C1" activeCellId="0" sqref="C1"/>
      <selection pane="bottomLeft" activeCell="A2" activeCellId="0" sqref="A2"/>
      <selection pane="bottomRight" activeCell="A1" activeCellId="0" sqref="A1"/>
    </sheetView>
  </sheetViews>
  <sheetFormatPr defaultColWidth="8.6796875" defaultRowHeight="15" zeroHeight="false" outlineLevelRow="0" outlineLevelCol="0"/>
  <cols>
    <col collapsed="false" customWidth="true" hidden="false" outlineLevel="0" max="1" min="1" style="0" width="10"/>
    <col collapsed="false" customWidth="true" hidden="false" outlineLevel="0" max="2" min="2" style="0" width="80"/>
    <col collapsed="false" customWidth="true" hidden="false" outlineLevel="0" max="5" min="3" style="0" width="14"/>
    <col collapsed="false" customWidth="true" hidden="false" outlineLevel="0" max="6" min="6" style="0" width="40"/>
  </cols>
  <sheetData>
    <row r="1" customFormat="false" ht="26.85" hidden="false" customHeight="false" outlineLevel="0" collapsed="false">
      <c r="A1" s="3" t="s">
        <v>2</v>
      </c>
      <c r="B1" s="3" t="s">
        <v>491</v>
      </c>
      <c r="C1" s="3" t="s">
        <v>492</v>
      </c>
      <c r="D1" s="3" t="s">
        <v>493</v>
      </c>
      <c r="E1" s="3" t="s">
        <v>494</v>
      </c>
      <c r="F1" s="3" t="s">
        <v>495</v>
      </c>
    </row>
    <row r="2" customFormat="false" ht="23.85" hidden="false" customHeight="false" outlineLevel="0" collapsed="false">
      <c r="A2" s="2" t="s">
        <v>4</v>
      </c>
      <c r="B2" s="12" t="s">
        <v>496</v>
      </c>
      <c r="C2" s="14"/>
      <c r="D2" s="14"/>
      <c r="E2" s="14"/>
    </row>
    <row r="3" customFormat="false" ht="15" hidden="false" customHeight="false" outlineLevel="0" collapsed="false">
      <c r="A3" s="2" t="s">
        <v>4</v>
      </c>
      <c r="B3" s="12" t="s">
        <v>497</v>
      </c>
      <c r="C3" s="14"/>
      <c r="D3" s="14"/>
      <c r="E3" s="14"/>
    </row>
    <row r="4" customFormat="false" ht="15" hidden="false" customHeight="false" outlineLevel="0" collapsed="false">
      <c r="A4" s="2" t="s">
        <v>5</v>
      </c>
      <c r="B4" s="12" t="s">
        <v>498</v>
      </c>
      <c r="C4" s="14"/>
      <c r="D4" s="14"/>
      <c r="E4" s="14"/>
    </row>
    <row r="5" customFormat="false" ht="15" hidden="false" customHeight="false" outlineLevel="0" collapsed="false">
      <c r="A5" s="2" t="s">
        <v>5</v>
      </c>
      <c r="B5" s="12" t="s">
        <v>499</v>
      </c>
      <c r="C5" s="14"/>
      <c r="D5" s="14"/>
      <c r="E5" s="14"/>
    </row>
    <row r="6" customFormat="false" ht="23.85" hidden="false" customHeight="false" outlineLevel="0" collapsed="false">
      <c r="A6" s="2" t="s">
        <v>6</v>
      </c>
      <c r="B6" s="12" t="s">
        <v>500</v>
      </c>
      <c r="C6" s="14"/>
      <c r="D6" s="14"/>
      <c r="E6" s="14"/>
    </row>
    <row r="7" customFormat="false" ht="15" hidden="false" customHeight="false" outlineLevel="0" collapsed="false">
      <c r="A7" s="2" t="s">
        <v>6</v>
      </c>
      <c r="B7" s="12" t="s">
        <v>501</v>
      </c>
      <c r="C7" s="14"/>
      <c r="D7" s="14"/>
      <c r="E7" s="14"/>
    </row>
    <row r="8" customFormat="false" ht="15" hidden="false" customHeight="false" outlineLevel="0" collapsed="false">
      <c r="A8" s="2" t="s">
        <v>7</v>
      </c>
      <c r="B8" s="12" t="s">
        <v>502</v>
      </c>
      <c r="C8" s="14"/>
      <c r="D8" s="14"/>
      <c r="E8" s="14"/>
    </row>
    <row r="9" customFormat="false" ht="15" hidden="false" customHeight="false" outlineLevel="0" collapsed="false">
      <c r="A9" s="2" t="s">
        <v>7</v>
      </c>
      <c r="B9" s="12" t="s">
        <v>503</v>
      </c>
      <c r="C9" s="14"/>
      <c r="D9" s="14"/>
      <c r="E9" s="14"/>
    </row>
    <row r="10" customFormat="false" ht="15" hidden="false" customHeight="false" outlineLevel="0" collapsed="false">
      <c r="A10" s="2" t="s">
        <v>8</v>
      </c>
      <c r="B10" s="12" t="s">
        <v>504</v>
      </c>
      <c r="C10" s="14"/>
      <c r="D10" s="14"/>
      <c r="E10" s="14"/>
    </row>
    <row r="11" customFormat="false" ht="15" hidden="false" customHeight="false" outlineLevel="0" collapsed="false">
      <c r="A11" s="2" t="s">
        <v>8</v>
      </c>
      <c r="B11" s="12" t="s">
        <v>505</v>
      </c>
      <c r="C11" s="14"/>
      <c r="D11" s="14"/>
      <c r="E11" s="14"/>
    </row>
    <row r="12" customFormat="false" ht="15" hidden="false" customHeight="false" outlineLevel="0" collapsed="false">
      <c r="A12" s="2" t="s">
        <v>446</v>
      </c>
      <c r="B12" s="12" t="s">
        <v>506</v>
      </c>
      <c r="C12" s="14"/>
      <c r="D12" s="14"/>
      <c r="E12" s="14"/>
    </row>
    <row r="13" customFormat="false" ht="15" hidden="false" customHeight="false" outlineLevel="0" collapsed="false">
      <c r="A13" s="9" t="s">
        <v>507</v>
      </c>
      <c r="B13" s="9" t="s">
        <v>508</v>
      </c>
      <c r="C13" s="0" t="n">
        <v>4</v>
      </c>
      <c r="D13" s="0" t="n">
        <v>3</v>
      </c>
      <c r="E13" s="0" t="n">
        <v>5</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2026-10-29T13:33:59Z</dcterms:created>
  <dc:creator>openpyxl</dc:creator>
  <dc:description/>
  <dc:language>en-US</dc:language>
  <cp:lastModifiedBy/>
  <dcterms:modified xsi:type="dcterms:W3CDTF">2026-10-29T13:33:59Z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