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admap" sheetId="1" state="visible" r:id="rId3"/>
    <sheet name="How to use" sheetId="2" state="visible" r:id="rId4"/>
  </sheets>
  <definedNames>
    <definedName function="false" hidden="false" localSheetId="0" name="_xlnm.Print_Area" vbProcedure="false">Roadmap!$A$1:$AU$51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Input: first month of the program. Years and months follow this date.</t>
        </r>
      </text>
    </comment>
  </commentList>
</comments>
</file>

<file path=xl/sharedStrings.xml><?xml version="1.0" encoding="utf-8"?>
<sst xmlns="http://schemas.openxmlformats.org/spreadsheetml/2006/main" count="120" uniqueCount="76">
  <si>
    <t xml:space="preserve">Product Roadmap Template</t>
  </si>
  <si>
    <t xml:space="preserve">Edit the white cells. Gates come from the Program block; every task shows the gate it delivers to and its due date.</t>
  </si>
  <si>
    <t xml:space="preserve">PROGRAM START</t>
  </si>
  <si>
    <t xml:space="preserve">DISCIPLINE</t>
  </si>
  <si>
    <t xml:space="preserve">CODE</t>
  </si>
  <si>
    <t xml:space="preserve">ITEM</t>
  </si>
  <si>
    <t xml:space="preserve">TYPE</t>
  </si>
  <si>
    <t xml:space="preserve">START</t>
  </si>
  <si>
    <t xml:space="preserve">END</t>
  </si>
  <si>
    <t xml:space="preserve">DELIVERS TO</t>
  </si>
  <si>
    <t xml:space="preserve">DUE</t>
  </si>
  <si>
    <t xml:space="preserve">Program</t>
  </si>
  <si>
    <t xml:space="preserve">Owner</t>
  </si>
  <si>
    <t xml:space="preserve">Goal</t>
  </si>
  <si>
    <t xml:space="preserve">Concept</t>
  </si>
  <si>
    <t xml:space="preserve">Phase</t>
  </si>
  <si>
    <t xml:space="preserve">Development</t>
  </si>
  <si>
    <t xml:space="preserve">Validation</t>
  </si>
  <si>
    <t xml:space="preserve">Launch</t>
  </si>
  <si>
    <t xml:space="preserve">Series</t>
  </si>
  <si>
    <t xml:space="preserve">A-sample</t>
  </si>
  <si>
    <t xml:space="preserve">Milestone</t>
  </si>
  <si>
    <t xml:space="preserve">B-sample</t>
  </si>
  <si>
    <t xml:space="preserve">G1</t>
  </si>
  <si>
    <t xml:space="preserve">Concept freeze</t>
  </si>
  <si>
    <t xml:space="preserve">Gate</t>
  </si>
  <si>
    <t xml:space="preserve">G2</t>
  </si>
  <si>
    <t xml:space="preserve">Design freeze</t>
  </si>
  <si>
    <t xml:space="preserve">G3</t>
  </si>
  <si>
    <t xml:space="preserve">Production release</t>
  </si>
  <si>
    <t xml:space="preserve">G4</t>
  </si>
  <si>
    <t xml:space="preserve">SOP</t>
  </si>
  <si>
    <t xml:space="preserve">Mechanics</t>
  </si>
  <si>
    <t xml:space="preserve">Thermal concept</t>
  </si>
  <si>
    <t xml:space="preserve">Task</t>
  </si>
  <si>
    <t xml:space="preserve">Housing &amp; gearbox</t>
  </si>
  <si>
    <t xml:space="preserve">Tooling</t>
  </si>
  <si>
    <t xml:space="preserve">Durability testing</t>
  </si>
  <si>
    <t xml:space="preserve">E/E &amp; software</t>
  </si>
  <si>
    <t xml:space="preserve">E/E architecture</t>
  </si>
  <si>
    <t xml:space="preserve">Inverter hardware</t>
  </si>
  <si>
    <t xml:space="preserve">EMC &amp; safety</t>
  </si>
  <si>
    <t xml:space="preserve">Software releases</t>
  </si>
  <si>
    <t xml:space="preserve">Manufacturing</t>
  </si>
  <si>
    <t xml:space="preserve">Plant concept</t>
  </si>
  <si>
    <t xml:space="preserve">Supplier selection</t>
  </si>
  <si>
    <t xml:space="preserve">Line installation</t>
  </si>
  <si>
    <t xml:space="preserve">Process validation</t>
  </si>
  <si>
    <t xml:space="preserve">Ramp-up</t>
  </si>
  <si>
    <t xml:space="preserve">How to use this product roadmap</t>
  </si>
  <si>
    <t xml:space="preserve">01</t>
  </si>
  <si>
    <t xml:space="preserve">Set the program start</t>
  </si>
  <si>
    <t xml:space="preserve">Enter the first month of the program in cell D4 on the Roadmap sheet. Years and months follow it.</t>
  </si>
  <si>
    <t xml:space="preserve">02</t>
  </si>
  <si>
    <t xml:space="preserve">Define the program gates</t>
  </si>
  <si>
    <t xml:space="preserve">Add one Gate row per gate in the Program block, with code (G1, G2 …) and date. Pink lines and labels follow the dates.</t>
  </si>
  <si>
    <t xml:space="preserve">03</t>
  </si>
  <si>
    <t xml:space="preserve">Link every task to a gate</t>
  </si>
  <si>
    <t xml:space="preserve">In each discipline, choose the gate a task delivers to. Due date and delivery dot move with the gate.</t>
  </si>
  <si>
    <t xml:space="preserve">04</t>
  </si>
  <si>
    <t xml:space="preserve">Read each gate line top to bottom</t>
  </si>
  <si>
    <t xml:space="preserve">A gate decision needs every delivery marked on its line, from every discipline.</t>
  </si>
  <si>
    <t xml:space="preserve">05</t>
  </si>
  <si>
    <t xml:space="preserve">Decide at every gate</t>
  </si>
  <si>
    <t xml:space="preserve">Close each gate with a decision: release, rework or stop.</t>
  </si>
  <si>
    <t xml:space="preserve">Types</t>
  </si>
  <si>
    <t xml:space="preserve">Program phase between two gates</t>
  </si>
  <si>
    <t xml:space="preserve">Discipline work; the bar takes the tone of its discipline</t>
  </si>
  <si>
    <t xml:space="preserve">●</t>
  </si>
  <si>
    <t xml:space="preserve">Fixed date, such as a sample build</t>
  </si>
  <si>
    <t xml:space="preserve">◆</t>
  </si>
  <si>
    <t xml:space="preserve">Program decision; draws the pink line all disciplines deliver to</t>
  </si>
  <si>
    <t xml:space="preserve">Delivery</t>
  </si>
  <si>
    <t xml:space="preserve">Shown in a task row at the gate it delivers to</t>
  </si>
  <si>
    <t xml:space="preserve">Pharma and defense teams can rename the disciplines, for example to CMC, Clinical and Regulatory, or to subsystems and integration.</t>
  </si>
  <si>
    <t xml:space="preserve">Need more rows? Copy an existing row inside a block and insert it as copied cells, so the timeline formulas come along.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</si>
</sst>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"/>
    <numFmt numFmtId="167" formatCode="mm\.yyyy"/>
    <numFmt numFmtId="168" formatCode="mmm\ yy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339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8"/>
      <color rgb="FF8C8C8C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7"/>
      <color rgb="FF8C8C8C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FF339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2"/>
      <color rgb="FFFF3399"/>
      <name val="Arial"/>
      <family val="0"/>
      <charset val="1"/>
    </font>
    <font>
      <b val="true"/>
      <sz val="11"/>
      <color rgb="FFFF3399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F4F4"/>
        <bgColor rgb="FFFFFFFF"/>
      </patternFill>
    </fill>
    <fill>
      <patternFill patternType="solid">
        <fgColor rgb="FFFFFFFF"/>
        <bgColor rgb="FFF4F4F4"/>
      </patternFill>
    </fill>
    <fill>
      <patternFill patternType="solid">
        <fgColor rgb="FF000000"/>
        <bgColor rgb="FF003300"/>
      </patternFill>
    </fill>
    <fill>
      <patternFill patternType="solid">
        <fgColor rgb="FF4A4A4A"/>
        <bgColor rgb="FF59595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000000"/>
        </patternFill>
      </fill>
    </dxf>
    <dxf>
      <fill>
        <patternFill>
          <bgColor rgb="FF4A4A4A"/>
        </patternFill>
      </fill>
    </dxf>
    <dxf>
      <fill>
        <patternFill>
          <bgColor rgb="FFD9D9D9"/>
        </patternFill>
      </fill>
    </dxf>
    <dxf>
      <fill>
        <patternFill>
          <bgColor rgb="FFFFFFFF"/>
        </patternFill>
      </fill>
      <border diagonalUp="false" diagonalDown="false">
        <left/>
        <right/>
        <top style="thin"/>
        <bottom style="thin"/>
        <diagonal/>
      </border>
    </dxf>
    <dxf>
      <font>
        <name val="Arial"/>
        <charset val="1"/>
        <family val="0"/>
        <b val="1"/>
        <color rgb="FFFF3399"/>
        <sz val="10"/>
      </font>
    </dxf>
    <dxf>
      <border diagonalUp="false" diagonalDown="false">
        <left/>
        <right style="dashed">
          <color rgb="FFFF3399"/>
        </right>
        <top/>
        <bottom/>
        <diagonal/>
      </border>
    </dxf>
    <dxf>
      <fill>
        <patternFill>
          <bgColor rgb="FFFF33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4F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41</xdr:col>
      <xdr:colOff>0</xdr:colOff>
      <xdr:row>1</xdr:row>
      <xdr:rowOff>0</xdr:rowOff>
    </xdr:from>
    <xdr:to>
      <xdr:col>45</xdr:col>
      <xdr:colOff>88560</xdr:colOff>
      <xdr:row>1</xdr:row>
      <xdr:rowOff>209160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565600" y="123840"/>
          <a:ext cx="990360" cy="20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T50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0" ySplit="9" topLeftCell="K10" activePane="bottomRight" state="frozen"/>
      <selection pane="topLeft" activeCell="A1" activeCellId="0" sqref="A1"/>
      <selection pane="topRight" activeCell="K1" activeCellId="0" sqref="K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6"/>
    <col collapsed="false" customWidth="true" hidden="false" outlineLevel="0" max="4" min="4" style="0" width="24"/>
    <col collapsed="false" customWidth="true" hidden="false" outlineLevel="0" max="5" min="5" style="0" width="10"/>
    <col collapsed="false" customWidth="true" hidden="false" outlineLevel="0" max="9" min="6" style="0" width="12"/>
    <col collapsed="false" customWidth="true" hidden="false" outlineLevel="0" max="10" min="10" style="0" width="1.51"/>
    <col collapsed="false" customWidth="true" hidden="false" outlineLevel="0" max="46" min="11" style="0" width="3.2"/>
  </cols>
  <sheetData>
    <row r="1" customFormat="false" ht="9.75" hidden="false" customHeight="true" outlineLevel="0" collapsed="false"/>
    <row r="2" customFormat="false" ht="36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D4" s="4" t="n">
        <v>46388</v>
      </c>
    </row>
    <row r="5" customFormat="false" ht="9.75" hidden="false" customHeight="true" outlineLevel="0" collapsed="false"/>
    <row r="6" customFormat="false" ht="21.75" hidden="false" customHeight="true" outlineLevel="0" collapsed="false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K6" s="5" t="n">
        <f aca="false">YEAR($D$4)+0</f>
        <v>2027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n">
        <f aca="false">YEAR($D$4)+1</f>
        <v>2028</v>
      </c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 t="n">
        <f aca="false">YEAR($D$4)+2</f>
        <v>2029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customFormat="false" ht="12.75" hidden="false" customHeight="true" outlineLevel="0" collapsed="false">
      <c r="K7" s="6" t="str">
        <f aca="false">CHOOSE(MONTH(K$8),"J","F","M","A","M","J","J","A","S","O","N","D")</f>
        <v>J</v>
      </c>
      <c r="L7" s="6" t="str">
        <f aca="false">CHOOSE(MONTH(L$8),"J","F","M","A","M","J","J","A","S","O","N","D")</f>
        <v>F</v>
      </c>
      <c r="M7" s="6" t="str">
        <f aca="false">CHOOSE(MONTH(M$8),"J","F","M","A","M","J","J","A","S","O","N","D")</f>
        <v>M</v>
      </c>
      <c r="N7" s="6" t="str">
        <f aca="false">CHOOSE(MONTH(N$8),"J","F","M","A","M","J","J","A","S","O","N","D")</f>
        <v>A</v>
      </c>
      <c r="O7" s="6" t="str">
        <f aca="false">CHOOSE(MONTH(O$8),"J","F","M","A","M","J","J","A","S","O","N","D")</f>
        <v>M</v>
      </c>
      <c r="P7" s="6" t="str">
        <f aca="false">CHOOSE(MONTH(P$8),"J","F","M","A","M","J","J","A","S","O","N","D")</f>
        <v>J</v>
      </c>
      <c r="Q7" s="6" t="str">
        <f aca="false">CHOOSE(MONTH(Q$8),"J","F","M","A","M","J","J","A","S","O","N","D")</f>
        <v>J</v>
      </c>
      <c r="R7" s="6" t="str">
        <f aca="false">CHOOSE(MONTH(R$8),"J","F","M","A","M","J","J","A","S","O","N","D")</f>
        <v>A</v>
      </c>
      <c r="S7" s="6" t="str">
        <f aca="false">CHOOSE(MONTH(S$8),"J","F","M","A","M","J","J","A","S","O","N","D")</f>
        <v>S</v>
      </c>
      <c r="T7" s="6" t="str">
        <f aca="false">CHOOSE(MONTH(T$8),"J","F","M","A","M","J","J","A","S","O","N","D")</f>
        <v>O</v>
      </c>
      <c r="U7" s="6" t="str">
        <f aca="false">CHOOSE(MONTH(U$8),"J","F","M","A","M","J","J","A","S","O","N","D")</f>
        <v>N</v>
      </c>
      <c r="V7" s="6" t="str">
        <f aca="false">CHOOSE(MONTH(V$8),"J","F","M","A","M","J","J","A","S","O","N","D")</f>
        <v>D</v>
      </c>
      <c r="W7" s="6" t="str">
        <f aca="false">CHOOSE(MONTH(W$8),"J","F","M","A","M","J","J","A","S","O","N","D")</f>
        <v>J</v>
      </c>
      <c r="X7" s="6" t="str">
        <f aca="false">CHOOSE(MONTH(X$8),"J","F","M","A","M","J","J","A","S","O","N","D")</f>
        <v>F</v>
      </c>
      <c r="Y7" s="6" t="str">
        <f aca="false">CHOOSE(MONTH(Y$8),"J","F","M","A","M","J","J","A","S","O","N","D")</f>
        <v>M</v>
      </c>
      <c r="Z7" s="6" t="str">
        <f aca="false">CHOOSE(MONTH(Z$8),"J","F","M","A","M","J","J","A","S","O","N","D")</f>
        <v>A</v>
      </c>
      <c r="AA7" s="6" t="str">
        <f aca="false">CHOOSE(MONTH(AA$8),"J","F","M","A","M","J","J","A","S","O","N","D")</f>
        <v>M</v>
      </c>
      <c r="AB7" s="6" t="str">
        <f aca="false">CHOOSE(MONTH(AB$8),"J","F","M","A","M","J","J","A","S","O","N","D")</f>
        <v>J</v>
      </c>
      <c r="AC7" s="6" t="str">
        <f aca="false">CHOOSE(MONTH(AC$8),"J","F","M","A","M","J","J","A","S","O","N","D")</f>
        <v>J</v>
      </c>
      <c r="AD7" s="6" t="str">
        <f aca="false">CHOOSE(MONTH(AD$8),"J","F","M","A","M","J","J","A","S","O","N","D")</f>
        <v>A</v>
      </c>
      <c r="AE7" s="6" t="str">
        <f aca="false">CHOOSE(MONTH(AE$8),"J","F","M","A","M","J","J","A","S","O","N","D")</f>
        <v>S</v>
      </c>
      <c r="AF7" s="6" t="str">
        <f aca="false">CHOOSE(MONTH(AF$8),"J","F","M","A","M","J","J","A","S","O","N","D")</f>
        <v>O</v>
      </c>
      <c r="AG7" s="6" t="str">
        <f aca="false">CHOOSE(MONTH(AG$8),"J","F","M","A","M","J","J","A","S","O","N","D")</f>
        <v>N</v>
      </c>
      <c r="AH7" s="6" t="str">
        <f aca="false">CHOOSE(MONTH(AH$8),"J","F","M","A","M","J","J","A","S","O","N","D")</f>
        <v>D</v>
      </c>
      <c r="AI7" s="6" t="str">
        <f aca="false">CHOOSE(MONTH(AI$8),"J","F","M","A","M","J","J","A","S","O","N","D")</f>
        <v>J</v>
      </c>
      <c r="AJ7" s="6" t="str">
        <f aca="false">CHOOSE(MONTH(AJ$8),"J","F","M","A","M","J","J","A","S","O","N","D")</f>
        <v>F</v>
      </c>
      <c r="AK7" s="6" t="str">
        <f aca="false">CHOOSE(MONTH(AK$8),"J","F","M","A","M","J","J","A","S","O","N","D")</f>
        <v>M</v>
      </c>
      <c r="AL7" s="6" t="str">
        <f aca="false">CHOOSE(MONTH(AL$8),"J","F","M","A","M","J","J","A","S","O","N","D")</f>
        <v>A</v>
      </c>
      <c r="AM7" s="6" t="str">
        <f aca="false">CHOOSE(MONTH(AM$8),"J","F","M","A","M","J","J","A","S","O","N","D")</f>
        <v>M</v>
      </c>
      <c r="AN7" s="6" t="str">
        <f aca="false">CHOOSE(MONTH(AN$8),"J","F","M","A","M","J","J","A","S","O","N","D")</f>
        <v>J</v>
      </c>
      <c r="AO7" s="6" t="str">
        <f aca="false">CHOOSE(MONTH(AO$8),"J","F","M","A","M","J","J","A","S","O","N","D")</f>
        <v>J</v>
      </c>
      <c r="AP7" s="6" t="str">
        <f aca="false">CHOOSE(MONTH(AP$8),"J","F","M","A","M","J","J","A","S","O","N","D")</f>
        <v>A</v>
      </c>
      <c r="AQ7" s="6" t="str">
        <f aca="false">CHOOSE(MONTH(AQ$8),"J","F","M","A","M","J","J","A","S","O","N","D")</f>
        <v>S</v>
      </c>
      <c r="AR7" s="6" t="str">
        <f aca="false">CHOOSE(MONTH(AR$8),"J","F","M","A","M","J","J","A","S","O","N","D")</f>
        <v>O</v>
      </c>
      <c r="AS7" s="6" t="str">
        <f aca="false">CHOOSE(MONTH(AS$8),"J","F","M","A","M","J","J","A","S","O","N","D")</f>
        <v>N</v>
      </c>
      <c r="AT7" s="6" t="str">
        <f aca="false">CHOOSE(MONTH(AT$8),"J","F","M","A","M","J","J","A","S","O","N","D")</f>
        <v>D</v>
      </c>
    </row>
    <row r="8" customFormat="false" ht="15" hidden="true" customHeight="false" outlineLevel="0" collapsed="false">
      <c r="K8" s="7" t="n">
        <f aca="false">DATE(YEAR($D$4),MONTH($D$4),1)</f>
        <v>46388</v>
      </c>
      <c r="L8" s="7" t="n">
        <f aca="false">DATE(YEAR(K8),MONTH(K8)+1,1)</f>
        <v>46419</v>
      </c>
      <c r="M8" s="7" t="n">
        <f aca="false">DATE(YEAR(L8),MONTH(L8)+1,1)</f>
        <v>46447</v>
      </c>
      <c r="N8" s="7" t="n">
        <f aca="false">DATE(YEAR(M8),MONTH(M8)+1,1)</f>
        <v>46478</v>
      </c>
      <c r="O8" s="7" t="n">
        <f aca="false">DATE(YEAR(N8),MONTH(N8)+1,1)</f>
        <v>46508</v>
      </c>
      <c r="P8" s="7" t="n">
        <f aca="false">DATE(YEAR(O8),MONTH(O8)+1,1)</f>
        <v>46539</v>
      </c>
      <c r="Q8" s="7" t="n">
        <f aca="false">DATE(YEAR(P8),MONTH(P8)+1,1)</f>
        <v>46569</v>
      </c>
      <c r="R8" s="7" t="n">
        <f aca="false">DATE(YEAR(Q8),MONTH(Q8)+1,1)</f>
        <v>46600</v>
      </c>
      <c r="S8" s="7" t="n">
        <f aca="false">DATE(YEAR(R8),MONTH(R8)+1,1)</f>
        <v>46631</v>
      </c>
      <c r="T8" s="7" t="n">
        <f aca="false">DATE(YEAR(S8),MONTH(S8)+1,1)</f>
        <v>46661</v>
      </c>
      <c r="U8" s="7" t="n">
        <f aca="false">DATE(YEAR(T8),MONTH(T8)+1,1)</f>
        <v>46692</v>
      </c>
      <c r="V8" s="7" t="n">
        <f aca="false">DATE(YEAR(U8),MONTH(U8)+1,1)</f>
        <v>46722</v>
      </c>
      <c r="W8" s="7" t="n">
        <f aca="false">DATE(YEAR(V8),MONTH(V8)+1,1)</f>
        <v>46753</v>
      </c>
      <c r="X8" s="7" t="n">
        <f aca="false">DATE(YEAR(W8),MONTH(W8)+1,1)</f>
        <v>46784</v>
      </c>
      <c r="Y8" s="7" t="n">
        <f aca="false">DATE(YEAR(X8),MONTH(X8)+1,1)</f>
        <v>46813</v>
      </c>
      <c r="Z8" s="7" t="n">
        <f aca="false">DATE(YEAR(Y8),MONTH(Y8)+1,1)</f>
        <v>46844</v>
      </c>
      <c r="AA8" s="7" t="n">
        <f aca="false">DATE(YEAR(Z8),MONTH(Z8)+1,1)</f>
        <v>46874</v>
      </c>
      <c r="AB8" s="7" t="n">
        <f aca="false">DATE(YEAR(AA8),MONTH(AA8)+1,1)</f>
        <v>46905</v>
      </c>
      <c r="AC8" s="7" t="n">
        <f aca="false">DATE(YEAR(AB8),MONTH(AB8)+1,1)</f>
        <v>46935</v>
      </c>
      <c r="AD8" s="7" t="n">
        <f aca="false">DATE(YEAR(AC8),MONTH(AC8)+1,1)</f>
        <v>46966</v>
      </c>
      <c r="AE8" s="7" t="n">
        <f aca="false">DATE(YEAR(AD8),MONTH(AD8)+1,1)</f>
        <v>46997</v>
      </c>
      <c r="AF8" s="7" t="n">
        <f aca="false">DATE(YEAR(AE8),MONTH(AE8)+1,1)</f>
        <v>47027</v>
      </c>
      <c r="AG8" s="7" t="n">
        <f aca="false">DATE(YEAR(AF8),MONTH(AF8)+1,1)</f>
        <v>47058</v>
      </c>
      <c r="AH8" s="7" t="n">
        <f aca="false">DATE(YEAR(AG8),MONTH(AG8)+1,1)</f>
        <v>47088</v>
      </c>
      <c r="AI8" s="7" t="n">
        <f aca="false">DATE(YEAR(AH8),MONTH(AH8)+1,1)</f>
        <v>47119</v>
      </c>
      <c r="AJ8" s="7" t="n">
        <f aca="false">DATE(YEAR(AI8),MONTH(AI8)+1,1)</f>
        <v>47150</v>
      </c>
      <c r="AK8" s="7" t="n">
        <f aca="false">DATE(YEAR(AJ8),MONTH(AJ8)+1,1)</f>
        <v>47178</v>
      </c>
      <c r="AL8" s="7" t="n">
        <f aca="false">DATE(YEAR(AK8),MONTH(AK8)+1,1)</f>
        <v>47209</v>
      </c>
      <c r="AM8" s="7" t="n">
        <f aca="false">DATE(YEAR(AL8),MONTH(AL8)+1,1)</f>
        <v>47239</v>
      </c>
      <c r="AN8" s="7" t="n">
        <f aca="false">DATE(YEAR(AM8),MONTH(AM8)+1,1)</f>
        <v>47270</v>
      </c>
      <c r="AO8" s="7" t="n">
        <f aca="false">DATE(YEAR(AN8),MONTH(AN8)+1,1)</f>
        <v>47300</v>
      </c>
      <c r="AP8" s="7" t="n">
        <f aca="false">DATE(YEAR(AO8),MONTH(AO8)+1,1)</f>
        <v>47331</v>
      </c>
      <c r="AQ8" s="7" t="n">
        <f aca="false">DATE(YEAR(AP8),MONTH(AP8)+1,1)</f>
        <v>47362</v>
      </c>
      <c r="AR8" s="7" t="n">
        <f aca="false">DATE(YEAR(AQ8),MONTH(AQ8)+1,1)</f>
        <v>47392</v>
      </c>
      <c r="AS8" s="7" t="n">
        <f aca="false">DATE(YEAR(AR8),MONTH(AR8)+1,1)</f>
        <v>47423</v>
      </c>
      <c r="AT8" s="7" t="n">
        <f aca="false">DATE(YEAR(AS8),MONTH(AS8)+1,1)</f>
        <v>47453</v>
      </c>
    </row>
    <row r="9" customFormat="false" ht="6" hidden="false" customHeight="true" outlineLevel="0" collapsed="false"/>
    <row r="10" customFormat="false" ht="24" hidden="false" customHeight="true" outlineLevel="0" collapsed="false">
      <c r="B10" s="8" t="s">
        <v>11</v>
      </c>
      <c r="C10" s="9" t="s">
        <v>12</v>
      </c>
      <c r="D10" s="10"/>
      <c r="E10" s="9" t="s">
        <v>13</v>
      </c>
      <c r="F10" s="11"/>
      <c r="G10" s="11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customFormat="false" ht="18" hidden="false" customHeight="true" outlineLevel="0" collapsed="false">
      <c r="B11" s="12"/>
      <c r="C11" s="13"/>
      <c r="D11" s="14" t="s">
        <v>14</v>
      </c>
      <c r="E11" s="14" t="s">
        <v>15</v>
      </c>
      <c r="F11" s="15" t="n">
        <v>46388</v>
      </c>
      <c r="G11" s="15" t="n">
        <v>46578</v>
      </c>
      <c r="H11" s="13"/>
      <c r="I11" s="16" t="str">
        <f aca="false">IF($H11="","",IFERROR(INDEX($F$10:$F$50,MATCH($H11,$C$10:$C$50,0)),""))</f>
        <v/>
      </c>
      <c r="J11" s="12"/>
      <c r="K11" s="17" t="str">
        <f aca="false">IF(AND($E11="Gate",$F11&gt;=K$8,$F11&lt;DATE(YEAR(K$8),MONTH(K$8)+1,1)),"◆",IF(AND($E11="Milestone",$F11&gt;=K$8,$F11&lt;DATE(YEAR(K$8),MONTH(K$8)+1,1)),"●",IF(AND(ISNUMBER($I11),$I11&gt;=K$8,$I11&lt;DATE(YEAR(K$8),MONTH(K$8)+1,1)),"●","")))</f>
        <v/>
      </c>
      <c r="L11" s="17" t="str">
        <f aca="false">IF(AND($E11="Gate",$F11&gt;=L$8,$F11&lt;DATE(YEAR(L$8),MONTH(L$8)+1,1)),"◆",IF(AND($E11="Milestone",$F11&gt;=L$8,$F11&lt;DATE(YEAR(L$8),MONTH(L$8)+1,1)),"●",IF(AND(ISNUMBER($I11),$I11&gt;=L$8,$I11&lt;DATE(YEAR(L$8),MONTH(L$8)+1,1)),"●","")))</f>
        <v/>
      </c>
      <c r="M11" s="17" t="str">
        <f aca="false">IF(AND($E11="Gate",$F11&gt;=M$8,$F11&lt;DATE(YEAR(M$8),MONTH(M$8)+1,1)),"◆",IF(AND($E11="Milestone",$F11&gt;=M$8,$F11&lt;DATE(YEAR(M$8),MONTH(M$8)+1,1)),"●",IF(AND(ISNUMBER($I11),$I11&gt;=M$8,$I11&lt;DATE(YEAR(M$8),MONTH(M$8)+1,1)),"●","")))</f>
        <v/>
      </c>
      <c r="N11" s="17" t="str">
        <f aca="false">IF(AND($E11="Gate",$F11&gt;=N$8,$F11&lt;DATE(YEAR(N$8),MONTH(N$8)+1,1)),"◆",IF(AND($E11="Milestone",$F11&gt;=N$8,$F11&lt;DATE(YEAR(N$8),MONTH(N$8)+1,1)),"●",IF(AND(ISNUMBER($I11),$I11&gt;=N$8,$I11&lt;DATE(YEAR(N$8),MONTH(N$8)+1,1)),"●","")))</f>
        <v/>
      </c>
      <c r="O11" s="17" t="str">
        <f aca="false">IF(AND($E11="Gate",$F11&gt;=O$8,$F11&lt;DATE(YEAR(O$8),MONTH(O$8)+1,1)),"◆",IF(AND($E11="Milestone",$F11&gt;=O$8,$F11&lt;DATE(YEAR(O$8),MONTH(O$8)+1,1)),"●",IF(AND(ISNUMBER($I11),$I11&gt;=O$8,$I11&lt;DATE(YEAR(O$8),MONTH(O$8)+1,1)),"●","")))</f>
        <v/>
      </c>
      <c r="P11" s="17" t="str">
        <f aca="false">IF(AND($E11="Gate",$F11&gt;=P$8,$F11&lt;DATE(YEAR(P$8),MONTH(P$8)+1,1)),"◆",IF(AND($E11="Milestone",$F11&gt;=P$8,$F11&lt;DATE(YEAR(P$8),MONTH(P$8)+1,1)),"●",IF(AND(ISNUMBER($I11),$I11&gt;=P$8,$I11&lt;DATE(YEAR(P$8),MONTH(P$8)+1,1)),"●","")))</f>
        <v/>
      </c>
      <c r="Q11" s="17" t="str">
        <f aca="false">IF(AND($E11="Gate",$F11&gt;=Q$8,$F11&lt;DATE(YEAR(Q$8),MONTH(Q$8)+1,1)),"◆",IF(AND($E11="Milestone",$F11&gt;=Q$8,$F11&lt;DATE(YEAR(Q$8),MONTH(Q$8)+1,1)),"●",IF(AND(ISNUMBER($I11),$I11&gt;=Q$8,$I11&lt;DATE(YEAR(Q$8),MONTH(Q$8)+1,1)),"●","")))</f>
        <v/>
      </c>
      <c r="R11" s="17" t="str">
        <f aca="false">IF(AND($E11="Gate",$F11&gt;=R$8,$F11&lt;DATE(YEAR(R$8),MONTH(R$8)+1,1)),"◆",IF(AND($E11="Milestone",$F11&gt;=R$8,$F11&lt;DATE(YEAR(R$8),MONTH(R$8)+1,1)),"●",IF(AND(ISNUMBER($I11),$I11&gt;=R$8,$I11&lt;DATE(YEAR(R$8),MONTH(R$8)+1,1)),"●","")))</f>
        <v/>
      </c>
      <c r="S11" s="17" t="str">
        <f aca="false">IF(AND($E11="Gate",$F11&gt;=S$8,$F11&lt;DATE(YEAR(S$8),MONTH(S$8)+1,1)),"◆",IF(AND($E11="Milestone",$F11&gt;=S$8,$F11&lt;DATE(YEAR(S$8),MONTH(S$8)+1,1)),"●",IF(AND(ISNUMBER($I11),$I11&gt;=S$8,$I11&lt;DATE(YEAR(S$8),MONTH(S$8)+1,1)),"●","")))</f>
        <v/>
      </c>
      <c r="T11" s="17" t="str">
        <f aca="false">IF(AND($E11="Gate",$F11&gt;=T$8,$F11&lt;DATE(YEAR(T$8),MONTH(T$8)+1,1)),"◆",IF(AND($E11="Milestone",$F11&gt;=T$8,$F11&lt;DATE(YEAR(T$8),MONTH(T$8)+1,1)),"●",IF(AND(ISNUMBER($I11),$I11&gt;=T$8,$I11&lt;DATE(YEAR(T$8),MONTH(T$8)+1,1)),"●","")))</f>
        <v/>
      </c>
      <c r="U11" s="17" t="str">
        <f aca="false">IF(AND($E11="Gate",$F11&gt;=U$8,$F11&lt;DATE(YEAR(U$8),MONTH(U$8)+1,1)),"◆",IF(AND($E11="Milestone",$F11&gt;=U$8,$F11&lt;DATE(YEAR(U$8),MONTH(U$8)+1,1)),"●",IF(AND(ISNUMBER($I11),$I11&gt;=U$8,$I11&lt;DATE(YEAR(U$8),MONTH(U$8)+1,1)),"●","")))</f>
        <v/>
      </c>
      <c r="V11" s="17" t="str">
        <f aca="false">IF(AND($E11="Gate",$F11&gt;=V$8,$F11&lt;DATE(YEAR(V$8),MONTH(V$8)+1,1)),"◆",IF(AND($E11="Milestone",$F11&gt;=V$8,$F11&lt;DATE(YEAR(V$8),MONTH(V$8)+1,1)),"●",IF(AND(ISNUMBER($I11),$I11&gt;=V$8,$I11&lt;DATE(YEAR(V$8),MONTH(V$8)+1,1)),"●","")))</f>
        <v/>
      </c>
      <c r="W11" s="17" t="str">
        <f aca="false">IF(AND($E11="Gate",$F11&gt;=W$8,$F11&lt;DATE(YEAR(W$8),MONTH(W$8)+1,1)),"◆",IF(AND($E11="Milestone",$F11&gt;=W$8,$F11&lt;DATE(YEAR(W$8),MONTH(W$8)+1,1)),"●",IF(AND(ISNUMBER($I11),$I11&gt;=W$8,$I11&lt;DATE(YEAR(W$8),MONTH(W$8)+1,1)),"●","")))</f>
        <v/>
      </c>
      <c r="X11" s="17" t="str">
        <f aca="false">IF(AND($E11="Gate",$F11&gt;=X$8,$F11&lt;DATE(YEAR(X$8),MONTH(X$8)+1,1)),"◆",IF(AND($E11="Milestone",$F11&gt;=X$8,$F11&lt;DATE(YEAR(X$8),MONTH(X$8)+1,1)),"●",IF(AND(ISNUMBER($I11),$I11&gt;=X$8,$I11&lt;DATE(YEAR(X$8),MONTH(X$8)+1,1)),"●","")))</f>
        <v/>
      </c>
      <c r="Y11" s="17" t="str">
        <f aca="false">IF(AND($E11="Gate",$F11&gt;=Y$8,$F11&lt;DATE(YEAR(Y$8),MONTH(Y$8)+1,1)),"◆",IF(AND($E11="Milestone",$F11&gt;=Y$8,$F11&lt;DATE(YEAR(Y$8),MONTH(Y$8)+1,1)),"●",IF(AND(ISNUMBER($I11),$I11&gt;=Y$8,$I11&lt;DATE(YEAR(Y$8),MONTH(Y$8)+1,1)),"●","")))</f>
        <v/>
      </c>
      <c r="Z11" s="17" t="str">
        <f aca="false">IF(AND($E11="Gate",$F11&gt;=Z$8,$F11&lt;DATE(YEAR(Z$8),MONTH(Z$8)+1,1)),"◆",IF(AND($E11="Milestone",$F11&gt;=Z$8,$F11&lt;DATE(YEAR(Z$8),MONTH(Z$8)+1,1)),"●",IF(AND(ISNUMBER($I11),$I11&gt;=Z$8,$I11&lt;DATE(YEAR(Z$8),MONTH(Z$8)+1,1)),"●","")))</f>
        <v/>
      </c>
      <c r="AA11" s="17" t="str">
        <f aca="false">IF(AND($E11="Gate",$F11&gt;=AA$8,$F11&lt;DATE(YEAR(AA$8),MONTH(AA$8)+1,1)),"◆",IF(AND($E11="Milestone",$F11&gt;=AA$8,$F11&lt;DATE(YEAR(AA$8),MONTH(AA$8)+1,1)),"●",IF(AND(ISNUMBER($I11),$I11&gt;=AA$8,$I11&lt;DATE(YEAR(AA$8),MONTH(AA$8)+1,1)),"●","")))</f>
        <v/>
      </c>
      <c r="AB11" s="17" t="str">
        <f aca="false">IF(AND($E11="Gate",$F11&gt;=AB$8,$F11&lt;DATE(YEAR(AB$8),MONTH(AB$8)+1,1)),"◆",IF(AND($E11="Milestone",$F11&gt;=AB$8,$F11&lt;DATE(YEAR(AB$8),MONTH(AB$8)+1,1)),"●",IF(AND(ISNUMBER($I11),$I11&gt;=AB$8,$I11&lt;DATE(YEAR(AB$8),MONTH(AB$8)+1,1)),"●","")))</f>
        <v/>
      </c>
      <c r="AC11" s="17" t="str">
        <f aca="false">IF(AND($E11="Gate",$F11&gt;=AC$8,$F11&lt;DATE(YEAR(AC$8),MONTH(AC$8)+1,1)),"◆",IF(AND($E11="Milestone",$F11&gt;=AC$8,$F11&lt;DATE(YEAR(AC$8),MONTH(AC$8)+1,1)),"●",IF(AND(ISNUMBER($I11),$I11&gt;=AC$8,$I11&lt;DATE(YEAR(AC$8),MONTH(AC$8)+1,1)),"●","")))</f>
        <v/>
      </c>
      <c r="AD11" s="17" t="str">
        <f aca="false">IF(AND($E11="Gate",$F11&gt;=AD$8,$F11&lt;DATE(YEAR(AD$8),MONTH(AD$8)+1,1)),"◆",IF(AND($E11="Milestone",$F11&gt;=AD$8,$F11&lt;DATE(YEAR(AD$8),MONTH(AD$8)+1,1)),"●",IF(AND(ISNUMBER($I11),$I11&gt;=AD$8,$I11&lt;DATE(YEAR(AD$8),MONTH(AD$8)+1,1)),"●","")))</f>
        <v/>
      </c>
      <c r="AE11" s="17" t="str">
        <f aca="false">IF(AND($E11="Gate",$F11&gt;=AE$8,$F11&lt;DATE(YEAR(AE$8),MONTH(AE$8)+1,1)),"◆",IF(AND($E11="Milestone",$F11&gt;=AE$8,$F11&lt;DATE(YEAR(AE$8),MONTH(AE$8)+1,1)),"●",IF(AND(ISNUMBER($I11),$I11&gt;=AE$8,$I11&lt;DATE(YEAR(AE$8),MONTH(AE$8)+1,1)),"●","")))</f>
        <v/>
      </c>
      <c r="AF11" s="17" t="str">
        <f aca="false">IF(AND($E11="Gate",$F11&gt;=AF$8,$F11&lt;DATE(YEAR(AF$8),MONTH(AF$8)+1,1)),"◆",IF(AND($E11="Milestone",$F11&gt;=AF$8,$F11&lt;DATE(YEAR(AF$8),MONTH(AF$8)+1,1)),"●",IF(AND(ISNUMBER($I11),$I11&gt;=AF$8,$I11&lt;DATE(YEAR(AF$8),MONTH(AF$8)+1,1)),"●","")))</f>
        <v/>
      </c>
      <c r="AG11" s="17" t="str">
        <f aca="false">IF(AND($E11="Gate",$F11&gt;=AG$8,$F11&lt;DATE(YEAR(AG$8),MONTH(AG$8)+1,1)),"◆",IF(AND($E11="Milestone",$F11&gt;=AG$8,$F11&lt;DATE(YEAR(AG$8),MONTH(AG$8)+1,1)),"●",IF(AND(ISNUMBER($I11),$I11&gt;=AG$8,$I11&lt;DATE(YEAR(AG$8),MONTH(AG$8)+1,1)),"●","")))</f>
        <v/>
      </c>
      <c r="AH11" s="17" t="str">
        <f aca="false">IF(AND($E11="Gate",$F11&gt;=AH$8,$F11&lt;DATE(YEAR(AH$8),MONTH(AH$8)+1,1)),"◆",IF(AND($E11="Milestone",$F11&gt;=AH$8,$F11&lt;DATE(YEAR(AH$8),MONTH(AH$8)+1,1)),"●",IF(AND(ISNUMBER($I11),$I11&gt;=AH$8,$I11&lt;DATE(YEAR(AH$8),MONTH(AH$8)+1,1)),"●","")))</f>
        <v/>
      </c>
      <c r="AI11" s="17" t="str">
        <f aca="false">IF(AND($E11="Gate",$F11&gt;=AI$8,$F11&lt;DATE(YEAR(AI$8),MONTH(AI$8)+1,1)),"◆",IF(AND($E11="Milestone",$F11&gt;=AI$8,$F11&lt;DATE(YEAR(AI$8),MONTH(AI$8)+1,1)),"●",IF(AND(ISNUMBER($I11),$I11&gt;=AI$8,$I11&lt;DATE(YEAR(AI$8),MONTH(AI$8)+1,1)),"●","")))</f>
        <v/>
      </c>
      <c r="AJ11" s="17" t="str">
        <f aca="false">IF(AND($E11="Gate",$F11&gt;=AJ$8,$F11&lt;DATE(YEAR(AJ$8),MONTH(AJ$8)+1,1)),"◆",IF(AND($E11="Milestone",$F11&gt;=AJ$8,$F11&lt;DATE(YEAR(AJ$8),MONTH(AJ$8)+1,1)),"●",IF(AND(ISNUMBER($I11),$I11&gt;=AJ$8,$I11&lt;DATE(YEAR(AJ$8),MONTH(AJ$8)+1,1)),"●","")))</f>
        <v/>
      </c>
      <c r="AK11" s="17" t="str">
        <f aca="false">IF(AND($E11="Gate",$F11&gt;=AK$8,$F11&lt;DATE(YEAR(AK$8),MONTH(AK$8)+1,1)),"◆",IF(AND($E11="Milestone",$F11&gt;=AK$8,$F11&lt;DATE(YEAR(AK$8),MONTH(AK$8)+1,1)),"●",IF(AND(ISNUMBER($I11),$I11&gt;=AK$8,$I11&lt;DATE(YEAR(AK$8),MONTH(AK$8)+1,1)),"●","")))</f>
        <v/>
      </c>
      <c r="AL11" s="17" t="str">
        <f aca="false">IF(AND($E11="Gate",$F11&gt;=AL$8,$F11&lt;DATE(YEAR(AL$8),MONTH(AL$8)+1,1)),"◆",IF(AND($E11="Milestone",$F11&gt;=AL$8,$F11&lt;DATE(YEAR(AL$8),MONTH(AL$8)+1,1)),"●",IF(AND(ISNUMBER($I11),$I11&gt;=AL$8,$I11&lt;DATE(YEAR(AL$8),MONTH(AL$8)+1,1)),"●","")))</f>
        <v/>
      </c>
      <c r="AM11" s="17" t="str">
        <f aca="false">IF(AND($E11="Gate",$F11&gt;=AM$8,$F11&lt;DATE(YEAR(AM$8),MONTH(AM$8)+1,1)),"◆",IF(AND($E11="Milestone",$F11&gt;=AM$8,$F11&lt;DATE(YEAR(AM$8),MONTH(AM$8)+1,1)),"●",IF(AND(ISNUMBER($I11),$I11&gt;=AM$8,$I11&lt;DATE(YEAR(AM$8),MONTH(AM$8)+1,1)),"●","")))</f>
        <v/>
      </c>
      <c r="AN11" s="17" t="str">
        <f aca="false">IF(AND($E11="Gate",$F11&gt;=AN$8,$F11&lt;DATE(YEAR(AN$8),MONTH(AN$8)+1,1)),"◆",IF(AND($E11="Milestone",$F11&gt;=AN$8,$F11&lt;DATE(YEAR(AN$8),MONTH(AN$8)+1,1)),"●",IF(AND(ISNUMBER($I11),$I11&gt;=AN$8,$I11&lt;DATE(YEAR(AN$8),MONTH(AN$8)+1,1)),"●","")))</f>
        <v/>
      </c>
      <c r="AO11" s="17" t="str">
        <f aca="false">IF(AND($E11="Gate",$F11&gt;=AO$8,$F11&lt;DATE(YEAR(AO$8),MONTH(AO$8)+1,1)),"◆",IF(AND($E11="Milestone",$F11&gt;=AO$8,$F11&lt;DATE(YEAR(AO$8),MONTH(AO$8)+1,1)),"●",IF(AND(ISNUMBER($I11),$I11&gt;=AO$8,$I11&lt;DATE(YEAR(AO$8),MONTH(AO$8)+1,1)),"●","")))</f>
        <v/>
      </c>
      <c r="AP11" s="17" t="str">
        <f aca="false">IF(AND($E11="Gate",$F11&gt;=AP$8,$F11&lt;DATE(YEAR(AP$8),MONTH(AP$8)+1,1)),"◆",IF(AND($E11="Milestone",$F11&gt;=AP$8,$F11&lt;DATE(YEAR(AP$8),MONTH(AP$8)+1,1)),"●",IF(AND(ISNUMBER($I11),$I11&gt;=AP$8,$I11&lt;DATE(YEAR(AP$8),MONTH(AP$8)+1,1)),"●","")))</f>
        <v/>
      </c>
      <c r="AQ11" s="17" t="str">
        <f aca="false">IF(AND($E11="Gate",$F11&gt;=AQ$8,$F11&lt;DATE(YEAR(AQ$8),MONTH(AQ$8)+1,1)),"◆",IF(AND($E11="Milestone",$F11&gt;=AQ$8,$F11&lt;DATE(YEAR(AQ$8),MONTH(AQ$8)+1,1)),"●",IF(AND(ISNUMBER($I11),$I11&gt;=AQ$8,$I11&lt;DATE(YEAR(AQ$8),MONTH(AQ$8)+1,1)),"●","")))</f>
        <v/>
      </c>
      <c r="AR11" s="17" t="str">
        <f aca="false">IF(AND($E11="Gate",$F11&gt;=AR$8,$F11&lt;DATE(YEAR(AR$8),MONTH(AR$8)+1,1)),"◆",IF(AND($E11="Milestone",$F11&gt;=AR$8,$F11&lt;DATE(YEAR(AR$8),MONTH(AR$8)+1,1)),"●",IF(AND(ISNUMBER($I11),$I11&gt;=AR$8,$I11&lt;DATE(YEAR(AR$8),MONTH(AR$8)+1,1)),"●","")))</f>
        <v/>
      </c>
      <c r="AS11" s="17" t="str">
        <f aca="false">IF(AND($E11="Gate",$F11&gt;=AS$8,$F11&lt;DATE(YEAR(AS$8),MONTH(AS$8)+1,1)),"◆",IF(AND($E11="Milestone",$F11&gt;=AS$8,$F11&lt;DATE(YEAR(AS$8),MONTH(AS$8)+1,1)),"●",IF(AND(ISNUMBER($I11),$I11&gt;=AS$8,$I11&lt;DATE(YEAR(AS$8),MONTH(AS$8)+1,1)),"●","")))</f>
        <v/>
      </c>
      <c r="AT11" s="17" t="str">
        <f aca="false">IF(AND($E11="Gate",$F11&gt;=AT$8,$F11&lt;DATE(YEAR(AT$8),MONTH(AT$8)+1,1)),"◆",IF(AND($E11="Milestone",$F11&gt;=AT$8,$F11&lt;DATE(YEAR(AT$8),MONTH(AT$8)+1,1)),"●",IF(AND(ISNUMBER($I11),$I11&gt;=AT$8,$I11&lt;DATE(YEAR(AT$8),MONTH(AT$8)+1,1)),"●","")))</f>
        <v/>
      </c>
    </row>
    <row r="12" customFormat="false" ht="18" hidden="false" customHeight="true" outlineLevel="0" collapsed="false">
      <c r="B12" s="12"/>
      <c r="C12" s="13"/>
      <c r="D12" s="14" t="s">
        <v>16</v>
      </c>
      <c r="E12" s="14" t="s">
        <v>15</v>
      </c>
      <c r="F12" s="15" t="n">
        <v>46600</v>
      </c>
      <c r="G12" s="15" t="n">
        <v>46853</v>
      </c>
      <c r="H12" s="13"/>
      <c r="I12" s="16" t="str">
        <f aca="false">IF($H12="","",IFERROR(INDEX($F$10:$F$50,MATCH($H12,$C$10:$C$50,0)),""))</f>
        <v/>
      </c>
      <c r="J12" s="12"/>
      <c r="K12" s="17" t="str">
        <f aca="false">IF(AND($E12="Gate",$F12&gt;=K$8,$F12&lt;DATE(YEAR(K$8),MONTH(K$8)+1,1)),"◆",IF(AND($E12="Milestone",$F12&gt;=K$8,$F12&lt;DATE(YEAR(K$8),MONTH(K$8)+1,1)),"●",IF(AND(ISNUMBER($I12),$I12&gt;=K$8,$I12&lt;DATE(YEAR(K$8),MONTH(K$8)+1,1)),"●","")))</f>
        <v/>
      </c>
      <c r="L12" s="17" t="str">
        <f aca="false">IF(AND($E12="Gate",$F12&gt;=L$8,$F12&lt;DATE(YEAR(L$8),MONTH(L$8)+1,1)),"◆",IF(AND($E12="Milestone",$F12&gt;=L$8,$F12&lt;DATE(YEAR(L$8),MONTH(L$8)+1,1)),"●",IF(AND(ISNUMBER($I12),$I12&gt;=L$8,$I12&lt;DATE(YEAR(L$8),MONTH(L$8)+1,1)),"●","")))</f>
        <v/>
      </c>
      <c r="M12" s="17" t="str">
        <f aca="false">IF(AND($E12="Gate",$F12&gt;=M$8,$F12&lt;DATE(YEAR(M$8),MONTH(M$8)+1,1)),"◆",IF(AND($E12="Milestone",$F12&gt;=M$8,$F12&lt;DATE(YEAR(M$8),MONTH(M$8)+1,1)),"●",IF(AND(ISNUMBER($I12),$I12&gt;=M$8,$I12&lt;DATE(YEAR(M$8),MONTH(M$8)+1,1)),"●","")))</f>
        <v/>
      </c>
      <c r="N12" s="17" t="str">
        <f aca="false">IF(AND($E12="Gate",$F12&gt;=N$8,$F12&lt;DATE(YEAR(N$8),MONTH(N$8)+1,1)),"◆",IF(AND($E12="Milestone",$F12&gt;=N$8,$F12&lt;DATE(YEAR(N$8),MONTH(N$8)+1,1)),"●",IF(AND(ISNUMBER($I12),$I12&gt;=N$8,$I12&lt;DATE(YEAR(N$8),MONTH(N$8)+1,1)),"●","")))</f>
        <v/>
      </c>
      <c r="O12" s="17" t="str">
        <f aca="false">IF(AND($E12="Gate",$F12&gt;=O$8,$F12&lt;DATE(YEAR(O$8),MONTH(O$8)+1,1)),"◆",IF(AND($E12="Milestone",$F12&gt;=O$8,$F12&lt;DATE(YEAR(O$8),MONTH(O$8)+1,1)),"●",IF(AND(ISNUMBER($I12),$I12&gt;=O$8,$I12&lt;DATE(YEAR(O$8),MONTH(O$8)+1,1)),"●","")))</f>
        <v/>
      </c>
      <c r="P12" s="17" t="str">
        <f aca="false">IF(AND($E12="Gate",$F12&gt;=P$8,$F12&lt;DATE(YEAR(P$8),MONTH(P$8)+1,1)),"◆",IF(AND($E12="Milestone",$F12&gt;=P$8,$F12&lt;DATE(YEAR(P$8),MONTH(P$8)+1,1)),"●",IF(AND(ISNUMBER($I12),$I12&gt;=P$8,$I12&lt;DATE(YEAR(P$8),MONTH(P$8)+1,1)),"●","")))</f>
        <v/>
      </c>
      <c r="Q12" s="17" t="str">
        <f aca="false">IF(AND($E12="Gate",$F12&gt;=Q$8,$F12&lt;DATE(YEAR(Q$8),MONTH(Q$8)+1,1)),"◆",IF(AND($E12="Milestone",$F12&gt;=Q$8,$F12&lt;DATE(YEAR(Q$8),MONTH(Q$8)+1,1)),"●",IF(AND(ISNUMBER($I12),$I12&gt;=Q$8,$I12&lt;DATE(YEAR(Q$8),MONTH(Q$8)+1,1)),"●","")))</f>
        <v/>
      </c>
      <c r="R12" s="17" t="str">
        <f aca="false">IF(AND($E12="Gate",$F12&gt;=R$8,$F12&lt;DATE(YEAR(R$8),MONTH(R$8)+1,1)),"◆",IF(AND($E12="Milestone",$F12&gt;=R$8,$F12&lt;DATE(YEAR(R$8),MONTH(R$8)+1,1)),"●",IF(AND(ISNUMBER($I12),$I12&gt;=R$8,$I12&lt;DATE(YEAR(R$8),MONTH(R$8)+1,1)),"●","")))</f>
        <v/>
      </c>
      <c r="S12" s="17" t="str">
        <f aca="false">IF(AND($E12="Gate",$F12&gt;=S$8,$F12&lt;DATE(YEAR(S$8),MONTH(S$8)+1,1)),"◆",IF(AND($E12="Milestone",$F12&gt;=S$8,$F12&lt;DATE(YEAR(S$8),MONTH(S$8)+1,1)),"●",IF(AND(ISNUMBER($I12),$I12&gt;=S$8,$I12&lt;DATE(YEAR(S$8),MONTH(S$8)+1,1)),"●","")))</f>
        <v/>
      </c>
      <c r="T12" s="17" t="str">
        <f aca="false">IF(AND($E12="Gate",$F12&gt;=T$8,$F12&lt;DATE(YEAR(T$8),MONTH(T$8)+1,1)),"◆",IF(AND($E12="Milestone",$F12&gt;=T$8,$F12&lt;DATE(YEAR(T$8),MONTH(T$8)+1,1)),"●",IF(AND(ISNUMBER($I12),$I12&gt;=T$8,$I12&lt;DATE(YEAR(T$8),MONTH(T$8)+1,1)),"●","")))</f>
        <v/>
      </c>
      <c r="U12" s="17" t="str">
        <f aca="false">IF(AND($E12="Gate",$F12&gt;=U$8,$F12&lt;DATE(YEAR(U$8),MONTH(U$8)+1,1)),"◆",IF(AND($E12="Milestone",$F12&gt;=U$8,$F12&lt;DATE(YEAR(U$8),MONTH(U$8)+1,1)),"●",IF(AND(ISNUMBER($I12),$I12&gt;=U$8,$I12&lt;DATE(YEAR(U$8),MONTH(U$8)+1,1)),"●","")))</f>
        <v/>
      </c>
      <c r="V12" s="17" t="str">
        <f aca="false">IF(AND($E12="Gate",$F12&gt;=V$8,$F12&lt;DATE(YEAR(V$8),MONTH(V$8)+1,1)),"◆",IF(AND($E12="Milestone",$F12&gt;=V$8,$F12&lt;DATE(YEAR(V$8),MONTH(V$8)+1,1)),"●",IF(AND(ISNUMBER($I12),$I12&gt;=V$8,$I12&lt;DATE(YEAR(V$8),MONTH(V$8)+1,1)),"●","")))</f>
        <v/>
      </c>
      <c r="W12" s="17" t="str">
        <f aca="false">IF(AND($E12="Gate",$F12&gt;=W$8,$F12&lt;DATE(YEAR(W$8),MONTH(W$8)+1,1)),"◆",IF(AND($E12="Milestone",$F12&gt;=W$8,$F12&lt;DATE(YEAR(W$8),MONTH(W$8)+1,1)),"●",IF(AND(ISNUMBER($I12),$I12&gt;=W$8,$I12&lt;DATE(YEAR(W$8),MONTH(W$8)+1,1)),"●","")))</f>
        <v/>
      </c>
      <c r="X12" s="17" t="str">
        <f aca="false">IF(AND($E12="Gate",$F12&gt;=X$8,$F12&lt;DATE(YEAR(X$8),MONTH(X$8)+1,1)),"◆",IF(AND($E12="Milestone",$F12&gt;=X$8,$F12&lt;DATE(YEAR(X$8),MONTH(X$8)+1,1)),"●",IF(AND(ISNUMBER($I12),$I12&gt;=X$8,$I12&lt;DATE(YEAR(X$8),MONTH(X$8)+1,1)),"●","")))</f>
        <v/>
      </c>
      <c r="Y12" s="17" t="str">
        <f aca="false">IF(AND($E12="Gate",$F12&gt;=Y$8,$F12&lt;DATE(YEAR(Y$8),MONTH(Y$8)+1,1)),"◆",IF(AND($E12="Milestone",$F12&gt;=Y$8,$F12&lt;DATE(YEAR(Y$8),MONTH(Y$8)+1,1)),"●",IF(AND(ISNUMBER($I12),$I12&gt;=Y$8,$I12&lt;DATE(YEAR(Y$8),MONTH(Y$8)+1,1)),"●","")))</f>
        <v/>
      </c>
      <c r="Z12" s="17" t="str">
        <f aca="false">IF(AND($E12="Gate",$F12&gt;=Z$8,$F12&lt;DATE(YEAR(Z$8),MONTH(Z$8)+1,1)),"◆",IF(AND($E12="Milestone",$F12&gt;=Z$8,$F12&lt;DATE(YEAR(Z$8),MONTH(Z$8)+1,1)),"●",IF(AND(ISNUMBER($I12),$I12&gt;=Z$8,$I12&lt;DATE(YEAR(Z$8),MONTH(Z$8)+1,1)),"●","")))</f>
        <v/>
      </c>
      <c r="AA12" s="17" t="str">
        <f aca="false">IF(AND($E12="Gate",$F12&gt;=AA$8,$F12&lt;DATE(YEAR(AA$8),MONTH(AA$8)+1,1)),"◆",IF(AND($E12="Milestone",$F12&gt;=AA$8,$F12&lt;DATE(YEAR(AA$8),MONTH(AA$8)+1,1)),"●",IF(AND(ISNUMBER($I12),$I12&gt;=AA$8,$I12&lt;DATE(YEAR(AA$8),MONTH(AA$8)+1,1)),"●","")))</f>
        <v/>
      </c>
      <c r="AB12" s="17" t="str">
        <f aca="false">IF(AND($E12="Gate",$F12&gt;=AB$8,$F12&lt;DATE(YEAR(AB$8),MONTH(AB$8)+1,1)),"◆",IF(AND($E12="Milestone",$F12&gt;=AB$8,$F12&lt;DATE(YEAR(AB$8),MONTH(AB$8)+1,1)),"●",IF(AND(ISNUMBER($I12),$I12&gt;=AB$8,$I12&lt;DATE(YEAR(AB$8),MONTH(AB$8)+1,1)),"●","")))</f>
        <v/>
      </c>
      <c r="AC12" s="17" t="str">
        <f aca="false">IF(AND($E12="Gate",$F12&gt;=AC$8,$F12&lt;DATE(YEAR(AC$8),MONTH(AC$8)+1,1)),"◆",IF(AND($E12="Milestone",$F12&gt;=AC$8,$F12&lt;DATE(YEAR(AC$8),MONTH(AC$8)+1,1)),"●",IF(AND(ISNUMBER($I12),$I12&gt;=AC$8,$I12&lt;DATE(YEAR(AC$8),MONTH(AC$8)+1,1)),"●","")))</f>
        <v/>
      </c>
      <c r="AD12" s="17" t="str">
        <f aca="false">IF(AND($E12="Gate",$F12&gt;=AD$8,$F12&lt;DATE(YEAR(AD$8),MONTH(AD$8)+1,1)),"◆",IF(AND($E12="Milestone",$F12&gt;=AD$8,$F12&lt;DATE(YEAR(AD$8),MONTH(AD$8)+1,1)),"●",IF(AND(ISNUMBER($I12),$I12&gt;=AD$8,$I12&lt;DATE(YEAR(AD$8),MONTH(AD$8)+1,1)),"●","")))</f>
        <v/>
      </c>
      <c r="AE12" s="17" t="str">
        <f aca="false">IF(AND($E12="Gate",$F12&gt;=AE$8,$F12&lt;DATE(YEAR(AE$8),MONTH(AE$8)+1,1)),"◆",IF(AND($E12="Milestone",$F12&gt;=AE$8,$F12&lt;DATE(YEAR(AE$8),MONTH(AE$8)+1,1)),"●",IF(AND(ISNUMBER($I12),$I12&gt;=AE$8,$I12&lt;DATE(YEAR(AE$8),MONTH(AE$8)+1,1)),"●","")))</f>
        <v/>
      </c>
      <c r="AF12" s="17" t="str">
        <f aca="false">IF(AND($E12="Gate",$F12&gt;=AF$8,$F12&lt;DATE(YEAR(AF$8),MONTH(AF$8)+1,1)),"◆",IF(AND($E12="Milestone",$F12&gt;=AF$8,$F12&lt;DATE(YEAR(AF$8),MONTH(AF$8)+1,1)),"●",IF(AND(ISNUMBER($I12),$I12&gt;=AF$8,$I12&lt;DATE(YEAR(AF$8),MONTH(AF$8)+1,1)),"●","")))</f>
        <v/>
      </c>
      <c r="AG12" s="17" t="str">
        <f aca="false">IF(AND($E12="Gate",$F12&gt;=AG$8,$F12&lt;DATE(YEAR(AG$8),MONTH(AG$8)+1,1)),"◆",IF(AND($E12="Milestone",$F12&gt;=AG$8,$F12&lt;DATE(YEAR(AG$8),MONTH(AG$8)+1,1)),"●",IF(AND(ISNUMBER($I12),$I12&gt;=AG$8,$I12&lt;DATE(YEAR(AG$8),MONTH(AG$8)+1,1)),"●","")))</f>
        <v/>
      </c>
      <c r="AH12" s="17" t="str">
        <f aca="false">IF(AND($E12="Gate",$F12&gt;=AH$8,$F12&lt;DATE(YEAR(AH$8),MONTH(AH$8)+1,1)),"◆",IF(AND($E12="Milestone",$F12&gt;=AH$8,$F12&lt;DATE(YEAR(AH$8),MONTH(AH$8)+1,1)),"●",IF(AND(ISNUMBER($I12),$I12&gt;=AH$8,$I12&lt;DATE(YEAR(AH$8),MONTH(AH$8)+1,1)),"●","")))</f>
        <v/>
      </c>
      <c r="AI12" s="17" t="str">
        <f aca="false">IF(AND($E12="Gate",$F12&gt;=AI$8,$F12&lt;DATE(YEAR(AI$8),MONTH(AI$8)+1,1)),"◆",IF(AND($E12="Milestone",$F12&gt;=AI$8,$F12&lt;DATE(YEAR(AI$8),MONTH(AI$8)+1,1)),"●",IF(AND(ISNUMBER($I12),$I12&gt;=AI$8,$I12&lt;DATE(YEAR(AI$8),MONTH(AI$8)+1,1)),"●","")))</f>
        <v/>
      </c>
      <c r="AJ12" s="17" t="str">
        <f aca="false">IF(AND($E12="Gate",$F12&gt;=AJ$8,$F12&lt;DATE(YEAR(AJ$8),MONTH(AJ$8)+1,1)),"◆",IF(AND($E12="Milestone",$F12&gt;=AJ$8,$F12&lt;DATE(YEAR(AJ$8),MONTH(AJ$8)+1,1)),"●",IF(AND(ISNUMBER($I12),$I12&gt;=AJ$8,$I12&lt;DATE(YEAR(AJ$8),MONTH(AJ$8)+1,1)),"●","")))</f>
        <v/>
      </c>
      <c r="AK12" s="17" t="str">
        <f aca="false">IF(AND($E12="Gate",$F12&gt;=AK$8,$F12&lt;DATE(YEAR(AK$8),MONTH(AK$8)+1,1)),"◆",IF(AND($E12="Milestone",$F12&gt;=AK$8,$F12&lt;DATE(YEAR(AK$8),MONTH(AK$8)+1,1)),"●",IF(AND(ISNUMBER($I12),$I12&gt;=AK$8,$I12&lt;DATE(YEAR(AK$8),MONTH(AK$8)+1,1)),"●","")))</f>
        <v/>
      </c>
      <c r="AL12" s="17" t="str">
        <f aca="false">IF(AND($E12="Gate",$F12&gt;=AL$8,$F12&lt;DATE(YEAR(AL$8),MONTH(AL$8)+1,1)),"◆",IF(AND($E12="Milestone",$F12&gt;=AL$8,$F12&lt;DATE(YEAR(AL$8),MONTH(AL$8)+1,1)),"●",IF(AND(ISNUMBER($I12),$I12&gt;=AL$8,$I12&lt;DATE(YEAR(AL$8),MONTH(AL$8)+1,1)),"●","")))</f>
        <v/>
      </c>
      <c r="AM12" s="17" t="str">
        <f aca="false">IF(AND($E12="Gate",$F12&gt;=AM$8,$F12&lt;DATE(YEAR(AM$8),MONTH(AM$8)+1,1)),"◆",IF(AND($E12="Milestone",$F12&gt;=AM$8,$F12&lt;DATE(YEAR(AM$8),MONTH(AM$8)+1,1)),"●",IF(AND(ISNUMBER($I12),$I12&gt;=AM$8,$I12&lt;DATE(YEAR(AM$8),MONTH(AM$8)+1,1)),"●","")))</f>
        <v/>
      </c>
      <c r="AN12" s="17" t="str">
        <f aca="false">IF(AND($E12="Gate",$F12&gt;=AN$8,$F12&lt;DATE(YEAR(AN$8),MONTH(AN$8)+1,1)),"◆",IF(AND($E12="Milestone",$F12&gt;=AN$8,$F12&lt;DATE(YEAR(AN$8),MONTH(AN$8)+1,1)),"●",IF(AND(ISNUMBER($I12),$I12&gt;=AN$8,$I12&lt;DATE(YEAR(AN$8),MONTH(AN$8)+1,1)),"●","")))</f>
        <v/>
      </c>
      <c r="AO12" s="17" t="str">
        <f aca="false">IF(AND($E12="Gate",$F12&gt;=AO$8,$F12&lt;DATE(YEAR(AO$8),MONTH(AO$8)+1,1)),"◆",IF(AND($E12="Milestone",$F12&gt;=AO$8,$F12&lt;DATE(YEAR(AO$8),MONTH(AO$8)+1,1)),"●",IF(AND(ISNUMBER($I12),$I12&gt;=AO$8,$I12&lt;DATE(YEAR(AO$8),MONTH(AO$8)+1,1)),"●","")))</f>
        <v/>
      </c>
      <c r="AP12" s="17" t="str">
        <f aca="false">IF(AND($E12="Gate",$F12&gt;=AP$8,$F12&lt;DATE(YEAR(AP$8),MONTH(AP$8)+1,1)),"◆",IF(AND($E12="Milestone",$F12&gt;=AP$8,$F12&lt;DATE(YEAR(AP$8),MONTH(AP$8)+1,1)),"●",IF(AND(ISNUMBER($I12),$I12&gt;=AP$8,$I12&lt;DATE(YEAR(AP$8),MONTH(AP$8)+1,1)),"●","")))</f>
        <v/>
      </c>
      <c r="AQ12" s="17" t="str">
        <f aca="false">IF(AND($E12="Gate",$F12&gt;=AQ$8,$F12&lt;DATE(YEAR(AQ$8),MONTH(AQ$8)+1,1)),"◆",IF(AND($E12="Milestone",$F12&gt;=AQ$8,$F12&lt;DATE(YEAR(AQ$8),MONTH(AQ$8)+1,1)),"●",IF(AND(ISNUMBER($I12),$I12&gt;=AQ$8,$I12&lt;DATE(YEAR(AQ$8),MONTH(AQ$8)+1,1)),"●","")))</f>
        <v/>
      </c>
      <c r="AR12" s="17" t="str">
        <f aca="false">IF(AND($E12="Gate",$F12&gt;=AR$8,$F12&lt;DATE(YEAR(AR$8),MONTH(AR$8)+1,1)),"◆",IF(AND($E12="Milestone",$F12&gt;=AR$8,$F12&lt;DATE(YEAR(AR$8),MONTH(AR$8)+1,1)),"●",IF(AND(ISNUMBER($I12),$I12&gt;=AR$8,$I12&lt;DATE(YEAR(AR$8),MONTH(AR$8)+1,1)),"●","")))</f>
        <v/>
      </c>
      <c r="AS12" s="17" t="str">
        <f aca="false">IF(AND($E12="Gate",$F12&gt;=AS$8,$F12&lt;DATE(YEAR(AS$8),MONTH(AS$8)+1,1)),"◆",IF(AND($E12="Milestone",$F12&gt;=AS$8,$F12&lt;DATE(YEAR(AS$8),MONTH(AS$8)+1,1)),"●",IF(AND(ISNUMBER($I12),$I12&gt;=AS$8,$I12&lt;DATE(YEAR(AS$8),MONTH(AS$8)+1,1)),"●","")))</f>
        <v/>
      </c>
      <c r="AT12" s="17" t="str">
        <f aca="false">IF(AND($E12="Gate",$F12&gt;=AT$8,$F12&lt;DATE(YEAR(AT$8),MONTH(AT$8)+1,1)),"◆",IF(AND($E12="Milestone",$F12&gt;=AT$8,$F12&lt;DATE(YEAR(AT$8),MONTH(AT$8)+1,1)),"●",IF(AND(ISNUMBER($I12),$I12&gt;=AT$8,$I12&lt;DATE(YEAR(AT$8),MONTH(AT$8)+1,1)),"●","")))</f>
        <v/>
      </c>
    </row>
    <row r="13" customFormat="false" ht="18" hidden="false" customHeight="true" outlineLevel="0" collapsed="false">
      <c r="B13" s="12"/>
      <c r="C13" s="13"/>
      <c r="D13" s="14" t="s">
        <v>17</v>
      </c>
      <c r="E13" s="14" t="s">
        <v>15</v>
      </c>
      <c r="F13" s="15" t="n">
        <v>46859</v>
      </c>
      <c r="G13" s="15" t="n">
        <v>47097</v>
      </c>
      <c r="H13" s="13"/>
      <c r="I13" s="16" t="str">
        <f aca="false">IF($H13="","",IFERROR(INDEX($F$10:$F$50,MATCH($H13,$C$10:$C$50,0)),""))</f>
        <v/>
      </c>
      <c r="J13" s="12"/>
      <c r="K13" s="17" t="str">
        <f aca="false">IF(AND($E13="Gate",$F13&gt;=K$8,$F13&lt;DATE(YEAR(K$8),MONTH(K$8)+1,1)),"◆",IF(AND($E13="Milestone",$F13&gt;=K$8,$F13&lt;DATE(YEAR(K$8),MONTH(K$8)+1,1)),"●",IF(AND(ISNUMBER($I13),$I13&gt;=K$8,$I13&lt;DATE(YEAR(K$8),MONTH(K$8)+1,1)),"●","")))</f>
        <v/>
      </c>
      <c r="L13" s="17" t="str">
        <f aca="false">IF(AND($E13="Gate",$F13&gt;=L$8,$F13&lt;DATE(YEAR(L$8),MONTH(L$8)+1,1)),"◆",IF(AND($E13="Milestone",$F13&gt;=L$8,$F13&lt;DATE(YEAR(L$8),MONTH(L$8)+1,1)),"●",IF(AND(ISNUMBER($I13),$I13&gt;=L$8,$I13&lt;DATE(YEAR(L$8),MONTH(L$8)+1,1)),"●","")))</f>
        <v/>
      </c>
      <c r="M13" s="17" t="str">
        <f aca="false">IF(AND($E13="Gate",$F13&gt;=M$8,$F13&lt;DATE(YEAR(M$8),MONTH(M$8)+1,1)),"◆",IF(AND($E13="Milestone",$F13&gt;=M$8,$F13&lt;DATE(YEAR(M$8),MONTH(M$8)+1,1)),"●",IF(AND(ISNUMBER($I13),$I13&gt;=M$8,$I13&lt;DATE(YEAR(M$8),MONTH(M$8)+1,1)),"●","")))</f>
        <v/>
      </c>
      <c r="N13" s="17" t="str">
        <f aca="false">IF(AND($E13="Gate",$F13&gt;=N$8,$F13&lt;DATE(YEAR(N$8),MONTH(N$8)+1,1)),"◆",IF(AND($E13="Milestone",$F13&gt;=N$8,$F13&lt;DATE(YEAR(N$8),MONTH(N$8)+1,1)),"●",IF(AND(ISNUMBER($I13),$I13&gt;=N$8,$I13&lt;DATE(YEAR(N$8),MONTH(N$8)+1,1)),"●","")))</f>
        <v/>
      </c>
      <c r="O13" s="17" t="str">
        <f aca="false">IF(AND($E13="Gate",$F13&gt;=O$8,$F13&lt;DATE(YEAR(O$8),MONTH(O$8)+1,1)),"◆",IF(AND($E13="Milestone",$F13&gt;=O$8,$F13&lt;DATE(YEAR(O$8),MONTH(O$8)+1,1)),"●",IF(AND(ISNUMBER($I13),$I13&gt;=O$8,$I13&lt;DATE(YEAR(O$8),MONTH(O$8)+1,1)),"●","")))</f>
        <v/>
      </c>
      <c r="P13" s="17" t="str">
        <f aca="false">IF(AND($E13="Gate",$F13&gt;=P$8,$F13&lt;DATE(YEAR(P$8),MONTH(P$8)+1,1)),"◆",IF(AND($E13="Milestone",$F13&gt;=P$8,$F13&lt;DATE(YEAR(P$8),MONTH(P$8)+1,1)),"●",IF(AND(ISNUMBER($I13),$I13&gt;=P$8,$I13&lt;DATE(YEAR(P$8),MONTH(P$8)+1,1)),"●","")))</f>
        <v/>
      </c>
      <c r="Q13" s="17" t="str">
        <f aca="false">IF(AND($E13="Gate",$F13&gt;=Q$8,$F13&lt;DATE(YEAR(Q$8),MONTH(Q$8)+1,1)),"◆",IF(AND($E13="Milestone",$F13&gt;=Q$8,$F13&lt;DATE(YEAR(Q$8),MONTH(Q$8)+1,1)),"●",IF(AND(ISNUMBER($I13),$I13&gt;=Q$8,$I13&lt;DATE(YEAR(Q$8),MONTH(Q$8)+1,1)),"●","")))</f>
        <v/>
      </c>
      <c r="R13" s="17" t="str">
        <f aca="false">IF(AND($E13="Gate",$F13&gt;=R$8,$F13&lt;DATE(YEAR(R$8),MONTH(R$8)+1,1)),"◆",IF(AND($E13="Milestone",$F13&gt;=R$8,$F13&lt;DATE(YEAR(R$8),MONTH(R$8)+1,1)),"●",IF(AND(ISNUMBER($I13),$I13&gt;=R$8,$I13&lt;DATE(YEAR(R$8),MONTH(R$8)+1,1)),"●","")))</f>
        <v/>
      </c>
      <c r="S13" s="17" t="str">
        <f aca="false">IF(AND($E13="Gate",$F13&gt;=S$8,$F13&lt;DATE(YEAR(S$8),MONTH(S$8)+1,1)),"◆",IF(AND($E13="Milestone",$F13&gt;=S$8,$F13&lt;DATE(YEAR(S$8),MONTH(S$8)+1,1)),"●",IF(AND(ISNUMBER($I13),$I13&gt;=S$8,$I13&lt;DATE(YEAR(S$8),MONTH(S$8)+1,1)),"●","")))</f>
        <v/>
      </c>
      <c r="T13" s="17" t="str">
        <f aca="false">IF(AND($E13="Gate",$F13&gt;=T$8,$F13&lt;DATE(YEAR(T$8),MONTH(T$8)+1,1)),"◆",IF(AND($E13="Milestone",$F13&gt;=T$8,$F13&lt;DATE(YEAR(T$8),MONTH(T$8)+1,1)),"●",IF(AND(ISNUMBER($I13),$I13&gt;=T$8,$I13&lt;DATE(YEAR(T$8),MONTH(T$8)+1,1)),"●","")))</f>
        <v/>
      </c>
      <c r="U13" s="17" t="str">
        <f aca="false">IF(AND($E13="Gate",$F13&gt;=U$8,$F13&lt;DATE(YEAR(U$8),MONTH(U$8)+1,1)),"◆",IF(AND($E13="Milestone",$F13&gt;=U$8,$F13&lt;DATE(YEAR(U$8),MONTH(U$8)+1,1)),"●",IF(AND(ISNUMBER($I13),$I13&gt;=U$8,$I13&lt;DATE(YEAR(U$8),MONTH(U$8)+1,1)),"●","")))</f>
        <v/>
      </c>
      <c r="V13" s="17" t="str">
        <f aca="false">IF(AND($E13="Gate",$F13&gt;=V$8,$F13&lt;DATE(YEAR(V$8),MONTH(V$8)+1,1)),"◆",IF(AND($E13="Milestone",$F13&gt;=V$8,$F13&lt;DATE(YEAR(V$8),MONTH(V$8)+1,1)),"●",IF(AND(ISNUMBER($I13),$I13&gt;=V$8,$I13&lt;DATE(YEAR(V$8),MONTH(V$8)+1,1)),"●","")))</f>
        <v/>
      </c>
      <c r="W13" s="17" t="str">
        <f aca="false">IF(AND($E13="Gate",$F13&gt;=W$8,$F13&lt;DATE(YEAR(W$8),MONTH(W$8)+1,1)),"◆",IF(AND($E13="Milestone",$F13&gt;=W$8,$F13&lt;DATE(YEAR(W$8),MONTH(W$8)+1,1)),"●",IF(AND(ISNUMBER($I13),$I13&gt;=W$8,$I13&lt;DATE(YEAR(W$8),MONTH(W$8)+1,1)),"●","")))</f>
        <v/>
      </c>
      <c r="X13" s="17" t="str">
        <f aca="false">IF(AND($E13="Gate",$F13&gt;=X$8,$F13&lt;DATE(YEAR(X$8),MONTH(X$8)+1,1)),"◆",IF(AND($E13="Milestone",$F13&gt;=X$8,$F13&lt;DATE(YEAR(X$8),MONTH(X$8)+1,1)),"●",IF(AND(ISNUMBER($I13),$I13&gt;=X$8,$I13&lt;DATE(YEAR(X$8),MONTH(X$8)+1,1)),"●","")))</f>
        <v/>
      </c>
      <c r="Y13" s="17" t="str">
        <f aca="false">IF(AND($E13="Gate",$F13&gt;=Y$8,$F13&lt;DATE(YEAR(Y$8),MONTH(Y$8)+1,1)),"◆",IF(AND($E13="Milestone",$F13&gt;=Y$8,$F13&lt;DATE(YEAR(Y$8),MONTH(Y$8)+1,1)),"●",IF(AND(ISNUMBER($I13),$I13&gt;=Y$8,$I13&lt;DATE(YEAR(Y$8),MONTH(Y$8)+1,1)),"●","")))</f>
        <v/>
      </c>
      <c r="Z13" s="17" t="str">
        <f aca="false">IF(AND($E13="Gate",$F13&gt;=Z$8,$F13&lt;DATE(YEAR(Z$8),MONTH(Z$8)+1,1)),"◆",IF(AND($E13="Milestone",$F13&gt;=Z$8,$F13&lt;DATE(YEAR(Z$8),MONTH(Z$8)+1,1)),"●",IF(AND(ISNUMBER($I13),$I13&gt;=Z$8,$I13&lt;DATE(YEAR(Z$8),MONTH(Z$8)+1,1)),"●","")))</f>
        <v/>
      </c>
      <c r="AA13" s="17" t="str">
        <f aca="false">IF(AND($E13="Gate",$F13&gt;=AA$8,$F13&lt;DATE(YEAR(AA$8),MONTH(AA$8)+1,1)),"◆",IF(AND($E13="Milestone",$F13&gt;=AA$8,$F13&lt;DATE(YEAR(AA$8),MONTH(AA$8)+1,1)),"●",IF(AND(ISNUMBER($I13),$I13&gt;=AA$8,$I13&lt;DATE(YEAR(AA$8),MONTH(AA$8)+1,1)),"●","")))</f>
        <v/>
      </c>
      <c r="AB13" s="17" t="str">
        <f aca="false">IF(AND($E13="Gate",$F13&gt;=AB$8,$F13&lt;DATE(YEAR(AB$8),MONTH(AB$8)+1,1)),"◆",IF(AND($E13="Milestone",$F13&gt;=AB$8,$F13&lt;DATE(YEAR(AB$8),MONTH(AB$8)+1,1)),"●",IF(AND(ISNUMBER($I13),$I13&gt;=AB$8,$I13&lt;DATE(YEAR(AB$8),MONTH(AB$8)+1,1)),"●","")))</f>
        <v/>
      </c>
      <c r="AC13" s="17" t="str">
        <f aca="false">IF(AND($E13="Gate",$F13&gt;=AC$8,$F13&lt;DATE(YEAR(AC$8),MONTH(AC$8)+1,1)),"◆",IF(AND($E13="Milestone",$F13&gt;=AC$8,$F13&lt;DATE(YEAR(AC$8),MONTH(AC$8)+1,1)),"●",IF(AND(ISNUMBER($I13),$I13&gt;=AC$8,$I13&lt;DATE(YEAR(AC$8),MONTH(AC$8)+1,1)),"●","")))</f>
        <v/>
      </c>
      <c r="AD13" s="17" t="str">
        <f aca="false">IF(AND($E13="Gate",$F13&gt;=AD$8,$F13&lt;DATE(YEAR(AD$8),MONTH(AD$8)+1,1)),"◆",IF(AND($E13="Milestone",$F13&gt;=AD$8,$F13&lt;DATE(YEAR(AD$8),MONTH(AD$8)+1,1)),"●",IF(AND(ISNUMBER($I13),$I13&gt;=AD$8,$I13&lt;DATE(YEAR(AD$8),MONTH(AD$8)+1,1)),"●","")))</f>
        <v/>
      </c>
      <c r="AE13" s="17" t="str">
        <f aca="false">IF(AND($E13="Gate",$F13&gt;=AE$8,$F13&lt;DATE(YEAR(AE$8),MONTH(AE$8)+1,1)),"◆",IF(AND($E13="Milestone",$F13&gt;=AE$8,$F13&lt;DATE(YEAR(AE$8),MONTH(AE$8)+1,1)),"●",IF(AND(ISNUMBER($I13),$I13&gt;=AE$8,$I13&lt;DATE(YEAR(AE$8),MONTH(AE$8)+1,1)),"●","")))</f>
        <v/>
      </c>
      <c r="AF13" s="17" t="str">
        <f aca="false">IF(AND($E13="Gate",$F13&gt;=AF$8,$F13&lt;DATE(YEAR(AF$8),MONTH(AF$8)+1,1)),"◆",IF(AND($E13="Milestone",$F13&gt;=AF$8,$F13&lt;DATE(YEAR(AF$8),MONTH(AF$8)+1,1)),"●",IF(AND(ISNUMBER($I13),$I13&gt;=AF$8,$I13&lt;DATE(YEAR(AF$8),MONTH(AF$8)+1,1)),"●","")))</f>
        <v/>
      </c>
      <c r="AG13" s="17" t="str">
        <f aca="false">IF(AND($E13="Gate",$F13&gt;=AG$8,$F13&lt;DATE(YEAR(AG$8),MONTH(AG$8)+1,1)),"◆",IF(AND($E13="Milestone",$F13&gt;=AG$8,$F13&lt;DATE(YEAR(AG$8),MONTH(AG$8)+1,1)),"●",IF(AND(ISNUMBER($I13),$I13&gt;=AG$8,$I13&lt;DATE(YEAR(AG$8),MONTH(AG$8)+1,1)),"●","")))</f>
        <v/>
      </c>
      <c r="AH13" s="17" t="str">
        <f aca="false">IF(AND($E13="Gate",$F13&gt;=AH$8,$F13&lt;DATE(YEAR(AH$8),MONTH(AH$8)+1,1)),"◆",IF(AND($E13="Milestone",$F13&gt;=AH$8,$F13&lt;DATE(YEAR(AH$8),MONTH(AH$8)+1,1)),"●",IF(AND(ISNUMBER($I13),$I13&gt;=AH$8,$I13&lt;DATE(YEAR(AH$8),MONTH(AH$8)+1,1)),"●","")))</f>
        <v/>
      </c>
      <c r="AI13" s="17" t="str">
        <f aca="false">IF(AND($E13="Gate",$F13&gt;=AI$8,$F13&lt;DATE(YEAR(AI$8),MONTH(AI$8)+1,1)),"◆",IF(AND($E13="Milestone",$F13&gt;=AI$8,$F13&lt;DATE(YEAR(AI$8),MONTH(AI$8)+1,1)),"●",IF(AND(ISNUMBER($I13),$I13&gt;=AI$8,$I13&lt;DATE(YEAR(AI$8),MONTH(AI$8)+1,1)),"●","")))</f>
        <v/>
      </c>
      <c r="AJ13" s="17" t="str">
        <f aca="false">IF(AND($E13="Gate",$F13&gt;=AJ$8,$F13&lt;DATE(YEAR(AJ$8),MONTH(AJ$8)+1,1)),"◆",IF(AND($E13="Milestone",$F13&gt;=AJ$8,$F13&lt;DATE(YEAR(AJ$8),MONTH(AJ$8)+1,1)),"●",IF(AND(ISNUMBER($I13),$I13&gt;=AJ$8,$I13&lt;DATE(YEAR(AJ$8),MONTH(AJ$8)+1,1)),"●","")))</f>
        <v/>
      </c>
      <c r="AK13" s="17" t="str">
        <f aca="false">IF(AND($E13="Gate",$F13&gt;=AK$8,$F13&lt;DATE(YEAR(AK$8),MONTH(AK$8)+1,1)),"◆",IF(AND($E13="Milestone",$F13&gt;=AK$8,$F13&lt;DATE(YEAR(AK$8),MONTH(AK$8)+1,1)),"●",IF(AND(ISNUMBER($I13),$I13&gt;=AK$8,$I13&lt;DATE(YEAR(AK$8),MONTH(AK$8)+1,1)),"●","")))</f>
        <v/>
      </c>
      <c r="AL13" s="17" t="str">
        <f aca="false">IF(AND($E13="Gate",$F13&gt;=AL$8,$F13&lt;DATE(YEAR(AL$8),MONTH(AL$8)+1,1)),"◆",IF(AND($E13="Milestone",$F13&gt;=AL$8,$F13&lt;DATE(YEAR(AL$8),MONTH(AL$8)+1,1)),"●",IF(AND(ISNUMBER($I13),$I13&gt;=AL$8,$I13&lt;DATE(YEAR(AL$8),MONTH(AL$8)+1,1)),"●","")))</f>
        <v/>
      </c>
      <c r="AM13" s="17" t="str">
        <f aca="false">IF(AND($E13="Gate",$F13&gt;=AM$8,$F13&lt;DATE(YEAR(AM$8),MONTH(AM$8)+1,1)),"◆",IF(AND($E13="Milestone",$F13&gt;=AM$8,$F13&lt;DATE(YEAR(AM$8),MONTH(AM$8)+1,1)),"●",IF(AND(ISNUMBER($I13),$I13&gt;=AM$8,$I13&lt;DATE(YEAR(AM$8),MONTH(AM$8)+1,1)),"●","")))</f>
        <v/>
      </c>
      <c r="AN13" s="17" t="str">
        <f aca="false">IF(AND($E13="Gate",$F13&gt;=AN$8,$F13&lt;DATE(YEAR(AN$8),MONTH(AN$8)+1,1)),"◆",IF(AND($E13="Milestone",$F13&gt;=AN$8,$F13&lt;DATE(YEAR(AN$8),MONTH(AN$8)+1,1)),"●",IF(AND(ISNUMBER($I13),$I13&gt;=AN$8,$I13&lt;DATE(YEAR(AN$8),MONTH(AN$8)+1,1)),"●","")))</f>
        <v/>
      </c>
      <c r="AO13" s="17" t="str">
        <f aca="false">IF(AND($E13="Gate",$F13&gt;=AO$8,$F13&lt;DATE(YEAR(AO$8),MONTH(AO$8)+1,1)),"◆",IF(AND($E13="Milestone",$F13&gt;=AO$8,$F13&lt;DATE(YEAR(AO$8),MONTH(AO$8)+1,1)),"●",IF(AND(ISNUMBER($I13),$I13&gt;=AO$8,$I13&lt;DATE(YEAR(AO$8),MONTH(AO$8)+1,1)),"●","")))</f>
        <v/>
      </c>
      <c r="AP13" s="17" t="str">
        <f aca="false">IF(AND($E13="Gate",$F13&gt;=AP$8,$F13&lt;DATE(YEAR(AP$8),MONTH(AP$8)+1,1)),"◆",IF(AND($E13="Milestone",$F13&gt;=AP$8,$F13&lt;DATE(YEAR(AP$8),MONTH(AP$8)+1,1)),"●",IF(AND(ISNUMBER($I13),$I13&gt;=AP$8,$I13&lt;DATE(YEAR(AP$8),MONTH(AP$8)+1,1)),"●","")))</f>
        <v/>
      </c>
      <c r="AQ13" s="17" t="str">
        <f aca="false">IF(AND($E13="Gate",$F13&gt;=AQ$8,$F13&lt;DATE(YEAR(AQ$8),MONTH(AQ$8)+1,1)),"◆",IF(AND($E13="Milestone",$F13&gt;=AQ$8,$F13&lt;DATE(YEAR(AQ$8),MONTH(AQ$8)+1,1)),"●",IF(AND(ISNUMBER($I13),$I13&gt;=AQ$8,$I13&lt;DATE(YEAR(AQ$8),MONTH(AQ$8)+1,1)),"●","")))</f>
        <v/>
      </c>
      <c r="AR13" s="17" t="str">
        <f aca="false">IF(AND($E13="Gate",$F13&gt;=AR$8,$F13&lt;DATE(YEAR(AR$8),MONTH(AR$8)+1,1)),"◆",IF(AND($E13="Milestone",$F13&gt;=AR$8,$F13&lt;DATE(YEAR(AR$8),MONTH(AR$8)+1,1)),"●",IF(AND(ISNUMBER($I13),$I13&gt;=AR$8,$I13&lt;DATE(YEAR(AR$8),MONTH(AR$8)+1,1)),"●","")))</f>
        <v/>
      </c>
      <c r="AS13" s="17" t="str">
        <f aca="false">IF(AND($E13="Gate",$F13&gt;=AS$8,$F13&lt;DATE(YEAR(AS$8),MONTH(AS$8)+1,1)),"◆",IF(AND($E13="Milestone",$F13&gt;=AS$8,$F13&lt;DATE(YEAR(AS$8),MONTH(AS$8)+1,1)),"●",IF(AND(ISNUMBER($I13),$I13&gt;=AS$8,$I13&lt;DATE(YEAR(AS$8),MONTH(AS$8)+1,1)),"●","")))</f>
        <v/>
      </c>
      <c r="AT13" s="17" t="str">
        <f aca="false">IF(AND($E13="Gate",$F13&gt;=AT$8,$F13&lt;DATE(YEAR(AT$8),MONTH(AT$8)+1,1)),"◆",IF(AND($E13="Milestone",$F13&gt;=AT$8,$F13&lt;DATE(YEAR(AT$8),MONTH(AT$8)+1,1)),"●",IF(AND(ISNUMBER($I13),$I13&gt;=AT$8,$I13&lt;DATE(YEAR(AT$8),MONTH(AT$8)+1,1)),"●","")))</f>
        <v/>
      </c>
    </row>
    <row r="14" customFormat="false" ht="18" hidden="false" customHeight="true" outlineLevel="0" collapsed="false">
      <c r="B14" s="12"/>
      <c r="C14" s="13"/>
      <c r="D14" s="14" t="s">
        <v>18</v>
      </c>
      <c r="E14" s="14" t="s">
        <v>15</v>
      </c>
      <c r="F14" s="15" t="n">
        <v>47119</v>
      </c>
      <c r="G14" s="15" t="n">
        <v>47279</v>
      </c>
      <c r="H14" s="13"/>
      <c r="I14" s="16" t="str">
        <f aca="false">IF($H14="","",IFERROR(INDEX($F$10:$F$50,MATCH($H14,$C$10:$C$50,0)),""))</f>
        <v/>
      </c>
      <c r="J14" s="12"/>
      <c r="K14" s="17" t="str">
        <f aca="false">IF(AND($E14="Gate",$F14&gt;=K$8,$F14&lt;DATE(YEAR(K$8),MONTH(K$8)+1,1)),"◆",IF(AND($E14="Milestone",$F14&gt;=K$8,$F14&lt;DATE(YEAR(K$8),MONTH(K$8)+1,1)),"●",IF(AND(ISNUMBER($I14),$I14&gt;=K$8,$I14&lt;DATE(YEAR(K$8),MONTH(K$8)+1,1)),"●","")))</f>
        <v/>
      </c>
      <c r="L14" s="17" t="str">
        <f aca="false">IF(AND($E14="Gate",$F14&gt;=L$8,$F14&lt;DATE(YEAR(L$8),MONTH(L$8)+1,1)),"◆",IF(AND($E14="Milestone",$F14&gt;=L$8,$F14&lt;DATE(YEAR(L$8),MONTH(L$8)+1,1)),"●",IF(AND(ISNUMBER($I14),$I14&gt;=L$8,$I14&lt;DATE(YEAR(L$8),MONTH(L$8)+1,1)),"●","")))</f>
        <v/>
      </c>
      <c r="M14" s="17" t="str">
        <f aca="false">IF(AND($E14="Gate",$F14&gt;=M$8,$F14&lt;DATE(YEAR(M$8),MONTH(M$8)+1,1)),"◆",IF(AND($E14="Milestone",$F14&gt;=M$8,$F14&lt;DATE(YEAR(M$8),MONTH(M$8)+1,1)),"●",IF(AND(ISNUMBER($I14),$I14&gt;=M$8,$I14&lt;DATE(YEAR(M$8),MONTH(M$8)+1,1)),"●","")))</f>
        <v/>
      </c>
      <c r="N14" s="17" t="str">
        <f aca="false">IF(AND($E14="Gate",$F14&gt;=N$8,$F14&lt;DATE(YEAR(N$8),MONTH(N$8)+1,1)),"◆",IF(AND($E14="Milestone",$F14&gt;=N$8,$F14&lt;DATE(YEAR(N$8),MONTH(N$8)+1,1)),"●",IF(AND(ISNUMBER($I14),$I14&gt;=N$8,$I14&lt;DATE(YEAR(N$8),MONTH(N$8)+1,1)),"●","")))</f>
        <v/>
      </c>
      <c r="O14" s="17" t="str">
        <f aca="false">IF(AND($E14="Gate",$F14&gt;=O$8,$F14&lt;DATE(YEAR(O$8),MONTH(O$8)+1,1)),"◆",IF(AND($E14="Milestone",$F14&gt;=O$8,$F14&lt;DATE(YEAR(O$8),MONTH(O$8)+1,1)),"●",IF(AND(ISNUMBER($I14),$I14&gt;=O$8,$I14&lt;DATE(YEAR(O$8),MONTH(O$8)+1,1)),"●","")))</f>
        <v/>
      </c>
      <c r="P14" s="17" t="str">
        <f aca="false">IF(AND($E14="Gate",$F14&gt;=P$8,$F14&lt;DATE(YEAR(P$8),MONTH(P$8)+1,1)),"◆",IF(AND($E14="Milestone",$F14&gt;=P$8,$F14&lt;DATE(YEAR(P$8),MONTH(P$8)+1,1)),"●",IF(AND(ISNUMBER($I14),$I14&gt;=P$8,$I14&lt;DATE(YEAR(P$8),MONTH(P$8)+1,1)),"●","")))</f>
        <v/>
      </c>
      <c r="Q14" s="17" t="str">
        <f aca="false">IF(AND($E14="Gate",$F14&gt;=Q$8,$F14&lt;DATE(YEAR(Q$8),MONTH(Q$8)+1,1)),"◆",IF(AND($E14="Milestone",$F14&gt;=Q$8,$F14&lt;DATE(YEAR(Q$8),MONTH(Q$8)+1,1)),"●",IF(AND(ISNUMBER($I14),$I14&gt;=Q$8,$I14&lt;DATE(YEAR(Q$8),MONTH(Q$8)+1,1)),"●","")))</f>
        <v/>
      </c>
      <c r="R14" s="17" t="str">
        <f aca="false">IF(AND($E14="Gate",$F14&gt;=R$8,$F14&lt;DATE(YEAR(R$8),MONTH(R$8)+1,1)),"◆",IF(AND($E14="Milestone",$F14&gt;=R$8,$F14&lt;DATE(YEAR(R$8),MONTH(R$8)+1,1)),"●",IF(AND(ISNUMBER($I14),$I14&gt;=R$8,$I14&lt;DATE(YEAR(R$8),MONTH(R$8)+1,1)),"●","")))</f>
        <v/>
      </c>
      <c r="S14" s="17" t="str">
        <f aca="false">IF(AND($E14="Gate",$F14&gt;=S$8,$F14&lt;DATE(YEAR(S$8),MONTH(S$8)+1,1)),"◆",IF(AND($E14="Milestone",$F14&gt;=S$8,$F14&lt;DATE(YEAR(S$8),MONTH(S$8)+1,1)),"●",IF(AND(ISNUMBER($I14),$I14&gt;=S$8,$I14&lt;DATE(YEAR(S$8),MONTH(S$8)+1,1)),"●","")))</f>
        <v/>
      </c>
      <c r="T14" s="17" t="str">
        <f aca="false">IF(AND($E14="Gate",$F14&gt;=T$8,$F14&lt;DATE(YEAR(T$8),MONTH(T$8)+1,1)),"◆",IF(AND($E14="Milestone",$F14&gt;=T$8,$F14&lt;DATE(YEAR(T$8),MONTH(T$8)+1,1)),"●",IF(AND(ISNUMBER($I14),$I14&gt;=T$8,$I14&lt;DATE(YEAR(T$8),MONTH(T$8)+1,1)),"●","")))</f>
        <v/>
      </c>
      <c r="U14" s="17" t="str">
        <f aca="false">IF(AND($E14="Gate",$F14&gt;=U$8,$F14&lt;DATE(YEAR(U$8),MONTH(U$8)+1,1)),"◆",IF(AND($E14="Milestone",$F14&gt;=U$8,$F14&lt;DATE(YEAR(U$8),MONTH(U$8)+1,1)),"●",IF(AND(ISNUMBER($I14),$I14&gt;=U$8,$I14&lt;DATE(YEAR(U$8),MONTH(U$8)+1,1)),"●","")))</f>
        <v/>
      </c>
      <c r="V14" s="17" t="str">
        <f aca="false">IF(AND($E14="Gate",$F14&gt;=V$8,$F14&lt;DATE(YEAR(V$8),MONTH(V$8)+1,1)),"◆",IF(AND($E14="Milestone",$F14&gt;=V$8,$F14&lt;DATE(YEAR(V$8),MONTH(V$8)+1,1)),"●",IF(AND(ISNUMBER($I14),$I14&gt;=V$8,$I14&lt;DATE(YEAR(V$8),MONTH(V$8)+1,1)),"●","")))</f>
        <v/>
      </c>
      <c r="W14" s="17" t="str">
        <f aca="false">IF(AND($E14="Gate",$F14&gt;=W$8,$F14&lt;DATE(YEAR(W$8),MONTH(W$8)+1,1)),"◆",IF(AND($E14="Milestone",$F14&gt;=W$8,$F14&lt;DATE(YEAR(W$8),MONTH(W$8)+1,1)),"●",IF(AND(ISNUMBER($I14),$I14&gt;=W$8,$I14&lt;DATE(YEAR(W$8),MONTH(W$8)+1,1)),"●","")))</f>
        <v/>
      </c>
      <c r="X14" s="17" t="str">
        <f aca="false">IF(AND($E14="Gate",$F14&gt;=X$8,$F14&lt;DATE(YEAR(X$8),MONTH(X$8)+1,1)),"◆",IF(AND($E14="Milestone",$F14&gt;=X$8,$F14&lt;DATE(YEAR(X$8),MONTH(X$8)+1,1)),"●",IF(AND(ISNUMBER($I14),$I14&gt;=X$8,$I14&lt;DATE(YEAR(X$8),MONTH(X$8)+1,1)),"●","")))</f>
        <v/>
      </c>
      <c r="Y14" s="17" t="str">
        <f aca="false">IF(AND($E14="Gate",$F14&gt;=Y$8,$F14&lt;DATE(YEAR(Y$8),MONTH(Y$8)+1,1)),"◆",IF(AND($E14="Milestone",$F14&gt;=Y$8,$F14&lt;DATE(YEAR(Y$8),MONTH(Y$8)+1,1)),"●",IF(AND(ISNUMBER($I14),$I14&gt;=Y$8,$I14&lt;DATE(YEAR(Y$8),MONTH(Y$8)+1,1)),"●","")))</f>
        <v/>
      </c>
      <c r="Z14" s="17" t="str">
        <f aca="false">IF(AND($E14="Gate",$F14&gt;=Z$8,$F14&lt;DATE(YEAR(Z$8),MONTH(Z$8)+1,1)),"◆",IF(AND($E14="Milestone",$F14&gt;=Z$8,$F14&lt;DATE(YEAR(Z$8),MONTH(Z$8)+1,1)),"●",IF(AND(ISNUMBER($I14),$I14&gt;=Z$8,$I14&lt;DATE(YEAR(Z$8),MONTH(Z$8)+1,1)),"●","")))</f>
        <v/>
      </c>
      <c r="AA14" s="17" t="str">
        <f aca="false">IF(AND($E14="Gate",$F14&gt;=AA$8,$F14&lt;DATE(YEAR(AA$8),MONTH(AA$8)+1,1)),"◆",IF(AND($E14="Milestone",$F14&gt;=AA$8,$F14&lt;DATE(YEAR(AA$8),MONTH(AA$8)+1,1)),"●",IF(AND(ISNUMBER($I14),$I14&gt;=AA$8,$I14&lt;DATE(YEAR(AA$8),MONTH(AA$8)+1,1)),"●","")))</f>
        <v/>
      </c>
      <c r="AB14" s="17" t="str">
        <f aca="false">IF(AND($E14="Gate",$F14&gt;=AB$8,$F14&lt;DATE(YEAR(AB$8),MONTH(AB$8)+1,1)),"◆",IF(AND($E14="Milestone",$F14&gt;=AB$8,$F14&lt;DATE(YEAR(AB$8),MONTH(AB$8)+1,1)),"●",IF(AND(ISNUMBER($I14),$I14&gt;=AB$8,$I14&lt;DATE(YEAR(AB$8),MONTH(AB$8)+1,1)),"●","")))</f>
        <v/>
      </c>
      <c r="AC14" s="17" t="str">
        <f aca="false">IF(AND($E14="Gate",$F14&gt;=AC$8,$F14&lt;DATE(YEAR(AC$8),MONTH(AC$8)+1,1)),"◆",IF(AND($E14="Milestone",$F14&gt;=AC$8,$F14&lt;DATE(YEAR(AC$8),MONTH(AC$8)+1,1)),"●",IF(AND(ISNUMBER($I14),$I14&gt;=AC$8,$I14&lt;DATE(YEAR(AC$8),MONTH(AC$8)+1,1)),"●","")))</f>
        <v/>
      </c>
      <c r="AD14" s="17" t="str">
        <f aca="false">IF(AND($E14="Gate",$F14&gt;=AD$8,$F14&lt;DATE(YEAR(AD$8),MONTH(AD$8)+1,1)),"◆",IF(AND($E14="Milestone",$F14&gt;=AD$8,$F14&lt;DATE(YEAR(AD$8),MONTH(AD$8)+1,1)),"●",IF(AND(ISNUMBER($I14),$I14&gt;=AD$8,$I14&lt;DATE(YEAR(AD$8),MONTH(AD$8)+1,1)),"●","")))</f>
        <v/>
      </c>
      <c r="AE14" s="17" t="str">
        <f aca="false">IF(AND($E14="Gate",$F14&gt;=AE$8,$F14&lt;DATE(YEAR(AE$8),MONTH(AE$8)+1,1)),"◆",IF(AND($E14="Milestone",$F14&gt;=AE$8,$F14&lt;DATE(YEAR(AE$8),MONTH(AE$8)+1,1)),"●",IF(AND(ISNUMBER($I14),$I14&gt;=AE$8,$I14&lt;DATE(YEAR(AE$8),MONTH(AE$8)+1,1)),"●","")))</f>
        <v/>
      </c>
      <c r="AF14" s="17" t="str">
        <f aca="false">IF(AND($E14="Gate",$F14&gt;=AF$8,$F14&lt;DATE(YEAR(AF$8),MONTH(AF$8)+1,1)),"◆",IF(AND($E14="Milestone",$F14&gt;=AF$8,$F14&lt;DATE(YEAR(AF$8),MONTH(AF$8)+1,1)),"●",IF(AND(ISNUMBER($I14),$I14&gt;=AF$8,$I14&lt;DATE(YEAR(AF$8),MONTH(AF$8)+1,1)),"●","")))</f>
        <v/>
      </c>
      <c r="AG14" s="17" t="str">
        <f aca="false">IF(AND($E14="Gate",$F14&gt;=AG$8,$F14&lt;DATE(YEAR(AG$8),MONTH(AG$8)+1,1)),"◆",IF(AND($E14="Milestone",$F14&gt;=AG$8,$F14&lt;DATE(YEAR(AG$8),MONTH(AG$8)+1,1)),"●",IF(AND(ISNUMBER($I14),$I14&gt;=AG$8,$I14&lt;DATE(YEAR(AG$8),MONTH(AG$8)+1,1)),"●","")))</f>
        <v/>
      </c>
      <c r="AH14" s="17" t="str">
        <f aca="false">IF(AND($E14="Gate",$F14&gt;=AH$8,$F14&lt;DATE(YEAR(AH$8),MONTH(AH$8)+1,1)),"◆",IF(AND($E14="Milestone",$F14&gt;=AH$8,$F14&lt;DATE(YEAR(AH$8),MONTH(AH$8)+1,1)),"●",IF(AND(ISNUMBER($I14),$I14&gt;=AH$8,$I14&lt;DATE(YEAR(AH$8),MONTH(AH$8)+1,1)),"●","")))</f>
        <v/>
      </c>
      <c r="AI14" s="17" t="str">
        <f aca="false">IF(AND($E14="Gate",$F14&gt;=AI$8,$F14&lt;DATE(YEAR(AI$8),MONTH(AI$8)+1,1)),"◆",IF(AND($E14="Milestone",$F14&gt;=AI$8,$F14&lt;DATE(YEAR(AI$8),MONTH(AI$8)+1,1)),"●",IF(AND(ISNUMBER($I14),$I14&gt;=AI$8,$I14&lt;DATE(YEAR(AI$8),MONTH(AI$8)+1,1)),"●","")))</f>
        <v/>
      </c>
      <c r="AJ14" s="17" t="str">
        <f aca="false">IF(AND($E14="Gate",$F14&gt;=AJ$8,$F14&lt;DATE(YEAR(AJ$8),MONTH(AJ$8)+1,1)),"◆",IF(AND($E14="Milestone",$F14&gt;=AJ$8,$F14&lt;DATE(YEAR(AJ$8),MONTH(AJ$8)+1,1)),"●",IF(AND(ISNUMBER($I14),$I14&gt;=AJ$8,$I14&lt;DATE(YEAR(AJ$8),MONTH(AJ$8)+1,1)),"●","")))</f>
        <v/>
      </c>
      <c r="AK14" s="17" t="str">
        <f aca="false">IF(AND($E14="Gate",$F14&gt;=AK$8,$F14&lt;DATE(YEAR(AK$8),MONTH(AK$8)+1,1)),"◆",IF(AND($E14="Milestone",$F14&gt;=AK$8,$F14&lt;DATE(YEAR(AK$8),MONTH(AK$8)+1,1)),"●",IF(AND(ISNUMBER($I14),$I14&gt;=AK$8,$I14&lt;DATE(YEAR(AK$8),MONTH(AK$8)+1,1)),"●","")))</f>
        <v/>
      </c>
      <c r="AL14" s="17" t="str">
        <f aca="false">IF(AND($E14="Gate",$F14&gt;=AL$8,$F14&lt;DATE(YEAR(AL$8),MONTH(AL$8)+1,1)),"◆",IF(AND($E14="Milestone",$F14&gt;=AL$8,$F14&lt;DATE(YEAR(AL$8),MONTH(AL$8)+1,1)),"●",IF(AND(ISNUMBER($I14),$I14&gt;=AL$8,$I14&lt;DATE(YEAR(AL$8),MONTH(AL$8)+1,1)),"●","")))</f>
        <v/>
      </c>
      <c r="AM14" s="17" t="str">
        <f aca="false">IF(AND($E14="Gate",$F14&gt;=AM$8,$F14&lt;DATE(YEAR(AM$8),MONTH(AM$8)+1,1)),"◆",IF(AND($E14="Milestone",$F14&gt;=AM$8,$F14&lt;DATE(YEAR(AM$8),MONTH(AM$8)+1,1)),"●",IF(AND(ISNUMBER($I14),$I14&gt;=AM$8,$I14&lt;DATE(YEAR(AM$8),MONTH(AM$8)+1,1)),"●","")))</f>
        <v/>
      </c>
      <c r="AN14" s="17" t="str">
        <f aca="false">IF(AND($E14="Gate",$F14&gt;=AN$8,$F14&lt;DATE(YEAR(AN$8),MONTH(AN$8)+1,1)),"◆",IF(AND($E14="Milestone",$F14&gt;=AN$8,$F14&lt;DATE(YEAR(AN$8),MONTH(AN$8)+1,1)),"●",IF(AND(ISNUMBER($I14),$I14&gt;=AN$8,$I14&lt;DATE(YEAR(AN$8),MONTH(AN$8)+1,1)),"●","")))</f>
        <v/>
      </c>
      <c r="AO14" s="17" t="str">
        <f aca="false">IF(AND($E14="Gate",$F14&gt;=AO$8,$F14&lt;DATE(YEAR(AO$8),MONTH(AO$8)+1,1)),"◆",IF(AND($E14="Milestone",$F14&gt;=AO$8,$F14&lt;DATE(YEAR(AO$8),MONTH(AO$8)+1,1)),"●",IF(AND(ISNUMBER($I14),$I14&gt;=AO$8,$I14&lt;DATE(YEAR(AO$8),MONTH(AO$8)+1,1)),"●","")))</f>
        <v/>
      </c>
      <c r="AP14" s="17" t="str">
        <f aca="false">IF(AND($E14="Gate",$F14&gt;=AP$8,$F14&lt;DATE(YEAR(AP$8),MONTH(AP$8)+1,1)),"◆",IF(AND($E14="Milestone",$F14&gt;=AP$8,$F14&lt;DATE(YEAR(AP$8),MONTH(AP$8)+1,1)),"●",IF(AND(ISNUMBER($I14),$I14&gt;=AP$8,$I14&lt;DATE(YEAR(AP$8),MONTH(AP$8)+1,1)),"●","")))</f>
        <v/>
      </c>
      <c r="AQ14" s="17" t="str">
        <f aca="false">IF(AND($E14="Gate",$F14&gt;=AQ$8,$F14&lt;DATE(YEAR(AQ$8),MONTH(AQ$8)+1,1)),"◆",IF(AND($E14="Milestone",$F14&gt;=AQ$8,$F14&lt;DATE(YEAR(AQ$8),MONTH(AQ$8)+1,1)),"●",IF(AND(ISNUMBER($I14),$I14&gt;=AQ$8,$I14&lt;DATE(YEAR(AQ$8),MONTH(AQ$8)+1,1)),"●","")))</f>
        <v/>
      </c>
      <c r="AR14" s="17" t="str">
        <f aca="false">IF(AND($E14="Gate",$F14&gt;=AR$8,$F14&lt;DATE(YEAR(AR$8),MONTH(AR$8)+1,1)),"◆",IF(AND($E14="Milestone",$F14&gt;=AR$8,$F14&lt;DATE(YEAR(AR$8),MONTH(AR$8)+1,1)),"●",IF(AND(ISNUMBER($I14),$I14&gt;=AR$8,$I14&lt;DATE(YEAR(AR$8),MONTH(AR$8)+1,1)),"●","")))</f>
        <v/>
      </c>
      <c r="AS14" s="17" t="str">
        <f aca="false">IF(AND($E14="Gate",$F14&gt;=AS$8,$F14&lt;DATE(YEAR(AS$8),MONTH(AS$8)+1,1)),"◆",IF(AND($E14="Milestone",$F14&gt;=AS$8,$F14&lt;DATE(YEAR(AS$8),MONTH(AS$8)+1,1)),"●",IF(AND(ISNUMBER($I14),$I14&gt;=AS$8,$I14&lt;DATE(YEAR(AS$8),MONTH(AS$8)+1,1)),"●","")))</f>
        <v/>
      </c>
      <c r="AT14" s="17" t="str">
        <f aca="false">IF(AND($E14="Gate",$F14&gt;=AT$8,$F14&lt;DATE(YEAR(AT$8),MONTH(AT$8)+1,1)),"◆",IF(AND($E14="Milestone",$F14&gt;=AT$8,$F14&lt;DATE(YEAR(AT$8),MONTH(AT$8)+1,1)),"●",IF(AND(ISNUMBER($I14),$I14&gt;=AT$8,$I14&lt;DATE(YEAR(AT$8),MONTH(AT$8)+1,1)),"●","")))</f>
        <v/>
      </c>
    </row>
    <row r="15" customFormat="false" ht="18" hidden="false" customHeight="true" outlineLevel="0" collapsed="false">
      <c r="B15" s="12"/>
      <c r="C15" s="13"/>
      <c r="D15" s="14" t="s">
        <v>19</v>
      </c>
      <c r="E15" s="14" t="s">
        <v>15</v>
      </c>
      <c r="F15" s="15" t="n">
        <v>47300</v>
      </c>
      <c r="G15" s="15" t="n">
        <v>47483</v>
      </c>
      <c r="H15" s="13"/>
      <c r="I15" s="16" t="str">
        <f aca="false">IF($H15="","",IFERROR(INDEX($F$10:$F$50,MATCH($H15,$C$10:$C$50,0)),""))</f>
        <v/>
      </c>
      <c r="J15" s="12"/>
      <c r="K15" s="17" t="str">
        <f aca="false">IF(AND($E15="Gate",$F15&gt;=K$8,$F15&lt;DATE(YEAR(K$8),MONTH(K$8)+1,1)),"◆",IF(AND($E15="Milestone",$F15&gt;=K$8,$F15&lt;DATE(YEAR(K$8),MONTH(K$8)+1,1)),"●",IF(AND(ISNUMBER($I15),$I15&gt;=K$8,$I15&lt;DATE(YEAR(K$8),MONTH(K$8)+1,1)),"●","")))</f>
        <v/>
      </c>
      <c r="L15" s="17" t="str">
        <f aca="false">IF(AND($E15="Gate",$F15&gt;=L$8,$F15&lt;DATE(YEAR(L$8),MONTH(L$8)+1,1)),"◆",IF(AND($E15="Milestone",$F15&gt;=L$8,$F15&lt;DATE(YEAR(L$8),MONTH(L$8)+1,1)),"●",IF(AND(ISNUMBER($I15),$I15&gt;=L$8,$I15&lt;DATE(YEAR(L$8),MONTH(L$8)+1,1)),"●","")))</f>
        <v/>
      </c>
      <c r="M15" s="17" t="str">
        <f aca="false">IF(AND($E15="Gate",$F15&gt;=M$8,$F15&lt;DATE(YEAR(M$8),MONTH(M$8)+1,1)),"◆",IF(AND($E15="Milestone",$F15&gt;=M$8,$F15&lt;DATE(YEAR(M$8),MONTH(M$8)+1,1)),"●",IF(AND(ISNUMBER($I15),$I15&gt;=M$8,$I15&lt;DATE(YEAR(M$8),MONTH(M$8)+1,1)),"●","")))</f>
        <v/>
      </c>
      <c r="N15" s="17" t="str">
        <f aca="false">IF(AND($E15="Gate",$F15&gt;=N$8,$F15&lt;DATE(YEAR(N$8),MONTH(N$8)+1,1)),"◆",IF(AND($E15="Milestone",$F15&gt;=N$8,$F15&lt;DATE(YEAR(N$8),MONTH(N$8)+1,1)),"●",IF(AND(ISNUMBER($I15),$I15&gt;=N$8,$I15&lt;DATE(YEAR(N$8),MONTH(N$8)+1,1)),"●","")))</f>
        <v/>
      </c>
      <c r="O15" s="17" t="str">
        <f aca="false">IF(AND($E15="Gate",$F15&gt;=O$8,$F15&lt;DATE(YEAR(O$8),MONTH(O$8)+1,1)),"◆",IF(AND($E15="Milestone",$F15&gt;=O$8,$F15&lt;DATE(YEAR(O$8),MONTH(O$8)+1,1)),"●",IF(AND(ISNUMBER($I15),$I15&gt;=O$8,$I15&lt;DATE(YEAR(O$8),MONTH(O$8)+1,1)),"●","")))</f>
        <v/>
      </c>
      <c r="P15" s="17" t="str">
        <f aca="false">IF(AND($E15="Gate",$F15&gt;=P$8,$F15&lt;DATE(YEAR(P$8),MONTH(P$8)+1,1)),"◆",IF(AND($E15="Milestone",$F15&gt;=P$8,$F15&lt;DATE(YEAR(P$8),MONTH(P$8)+1,1)),"●",IF(AND(ISNUMBER($I15),$I15&gt;=P$8,$I15&lt;DATE(YEAR(P$8),MONTH(P$8)+1,1)),"●","")))</f>
        <v/>
      </c>
      <c r="Q15" s="17" t="str">
        <f aca="false">IF(AND($E15="Gate",$F15&gt;=Q$8,$F15&lt;DATE(YEAR(Q$8),MONTH(Q$8)+1,1)),"◆",IF(AND($E15="Milestone",$F15&gt;=Q$8,$F15&lt;DATE(YEAR(Q$8),MONTH(Q$8)+1,1)),"●",IF(AND(ISNUMBER($I15),$I15&gt;=Q$8,$I15&lt;DATE(YEAR(Q$8),MONTH(Q$8)+1,1)),"●","")))</f>
        <v/>
      </c>
      <c r="R15" s="17" t="str">
        <f aca="false">IF(AND($E15="Gate",$F15&gt;=R$8,$F15&lt;DATE(YEAR(R$8),MONTH(R$8)+1,1)),"◆",IF(AND($E15="Milestone",$F15&gt;=R$8,$F15&lt;DATE(YEAR(R$8),MONTH(R$8)+1,1)),"●",IF(AND(ISNUMBER($I15),$I15&gt;=R$8,$I15&lt;DATE(YEAR(R$8),MONTH(R$8)+1,1)),"●","")))</f>
        <v/>
      </c>
      <c r="S15" s="17" t="str">
        <f aca="false">IF(AND($E15="Gate",$F15&gt;=S$8,$F15&lt;DATE(YEAR(S$8),MONTH(S$8)+1,1)),"◆",IF(AND($E15="Milestone",$F15&gt;=S$8,$F15&lt;DATE(YEAR(S$8),MONTH(S$8)+1,1)),"●",IF(AND(ISNUMBER($I15),$I15&gt;=S$8,$I15&lt;DATE(YEAR(S$8),MONTH(S$8)+1,1)),"●","")))</f>
        <v/>
      </c>
      <c r="T15" s="17" t="str">
        <f aca="false">IF(AND($E15="Gate",$F15&gt;=T$8,$F15&lt;DATE(YEAR(T$8),MONTH(T$8)+1,1)),"◆",IF(AND($E15="Milestone",$F15&gt;=T$8,$F15&lt;DATE(YEAR(T$8),MONTH(T$8)+1,1)),"●",IF(AND(ISNUMBER($I15),$I15&gt;=T$8,$I15&lt;DATE(YEAR(T$8),MONTH(T$8)+1,1)),"●","")))</f>
        <v/>
      </c>
      <c r="U15" s="17" t="str">
        <f aca="false">IF(AND($E15="Gate",$F15&gt;=U$8,$F15&lt;DATE(YEAR(U$8),MONTH(U$8)+1,1)),"◆",IF(AND($E15="Milestone",$F15&gt;=U$8,$F15&lt;DATE(YEAR(U$8),MONTH(U$8)+1,1)),"●",IF(AND(ISNUMBER($I15),$I15&gt;=U$8,$I15&lt;DATE(YEAR(U$8),MONTH(U$8)+1,1)),"●","")))</f>
        <v/>
      </c>
      <c r="V15" s="17" t="str">
        <f aca="false">IF(AND($E15="Gate",$F15&gt;=V$8,$F15&lt;DATE(YEAR(V$8),MONTH(V$8)+1,1)),"◆",IF(AND($E15="Milestone",$F15&gt;=V$8,$F15&lt;DATE(YEAR(V$8),MONTH(V$8)+1,1)),"●",IF(AND(ISNUMBER($I15),$I15&gt;=V$8,$I15&lt;DATE(YEAR(V$8),MONTH(V$8)+1,1)),"●","")))</f>
        <v/>
      </c>
      <c r="W15" s="17" t="str">
        <f aca="false">IF(AND($E15="Gate",$F15&gt;=W$8,$F15&lt;DATE(YEAR(W$8),MONTH(W$8)+1,1)),"◆",IF(AND($E15="Milestone",$F15&gt;=W$8,$F15&lt;DATE(YEAR(W$8),MONTH(W$8)+1,1)),"●",IF(AND(ISNUMBER($I15),$I15&gt;=W$8,$I15&lt;DATE(YEAR(W$8),MONTH(W$8)+1,1)),"●","")))</f>
        <v/>
      </c>
      <c r="X15" s="17" t="str">
        <f aca="false">IF(AND($E15="Gate",$F15&gt;=X$8,$F15&lt;DATE(YEAR(X$8),MONTH(X$8)+1,1)),"◆",IF(AND($E15="Milestone",$F15&gt;=X$8,$F15&lt;DATE(YEAR(X$8),MONTH(X$8)+1,1)),"●",IF(AND(ISNUMBER($I15),$I15&gt;=X$8,$I15&lt;DATE(YEAR(X$8),MONTH(X$8)+1,1)),"●","")))</f>
        <v/>
      </c>
      <c r="Y15" s="17" t="str">
        <f aca="false">IF(AND($E15="Gate",$F15&gt;=Y$8,$F15&lt;DATE(YEAR(Y$8),MONTH(Y$8)+1,1)),"◆",IF(AND($E15="Milestone",$F15&gt;=Y$8,$F15&lt;DATE(YEAR(Y$8),MONTH(Y$8)+1,1)),"●",IF(AND(ISNUMBER($I15),$I15&gt;=Y$8,$I15&lt;DATE(YEAR(Y$8),MONTH(Y$8)+1,1)),"●","")))</f>
        <v/>
      </c>
      <c r="Z15" s="17" t="str">
        <f aca="false">IF(AND($E15="Gate",$F15&gt;=Z$8,$F15&lt;DATE(YEAR(Z$8),MONTH(Z$8)+1,1)),"◆",IF(AND($E15="Milestone",$F15&gt;=Z$8,$F15&lt;DATE(YEAR(Z$8),MONTH(Z$8)+1,1)),"●",IF(AND(ISNUMBER($I15),$I15&gt;=Z$8,$I15&lt;DATE(YEAR(Z$8),MONTH(Z$8)+1,1)),"●","")))</f>
        <v/>
      </c>
      <c r="AA15" s="17" t="str">
        <f aca="false">IF(AND($E15="Gate",$F15&gt;=AA$8,$F15&lt;DATE(YEAR(AA$8),MONTH(AA$8)+1,1)),"◆",IF(AND($E15="Milestone",$F15&gt;=AA$8,$F15&lt;DATE(YEAR(AA$8),MONTH(AA$8)+1,1)),"●",IF(AND(ISNUMBER($I15),$I15&gt;=AA$8,$I15&lt;DATE(YEAR(AA$8),MONTH(AA$8)+1,1)),"●","")))</f>
        <v/>
      </c>
      <c r="AB15" s="17" t="str">
        <f aca="false">IF(AND($E15="Gate",$F15&gt;=AB$8,$F15&lt;DATE(YEAR(AB$8),MONTH(AB$8)+1,1)),"◆",IF(AND($E15="Milestone",$F15&gt;=AB$8,$F15&lt;DATE(YEAR(AB$8),MONTH(AB$8)+1,1)),"●",IF(AND(ISNUMBER($I15),$I15&gt;=AB$8,$I15&lt;DATE(YEAR(AB$8),MONTH(AB$8)+1,1)),"●","")))</f>
        <v/>
      </c>
      <c r="AC15" s="17" t="str">
        <f aca="false">IF(AND($E15="Gate",$F15&gt;=AC$8,$F15&lt;DATE(YEAR(AC$8),MONTH(AC$8)+1,1)),"◆",IF(AND($E15="Milestone",$F15&gt;=AC$8,$F15&lt;DATE(YEAR(AC$8),MONTH(AC$8)+1,1)),"●",IF(AND(ISNUMBER($I15),$I15&gt;=AC$8,$I15&lt;DATE(YEAR(AC$8),MONTH(AC$8)+1,1)),"●","")))</f>
        <v/>
      </c>
      <c r="AD15" s="17" t="str">
        <f aca="false">IF(AND($E15="Gate",$F15&gt;=AD$8,$F15&lt;DATE(YEAR(AD$8),MONTH(AD$8)+1,1)),"◆",IF(AND($E15="Milestone",$F15&gt;=AD$8,$F15&lt;DATE(YEAR(AD$8),MONTH(AD$8)+1,1)),"●",IF(AND(ISNUMBER($I15),$I15&gt;=AD$8,$I15&lt;DATE(YEAR(AD$8),MONTH(AD$8)+1,1)),"●","")))</f>
        <v/>
      </c>
      <c r="AE15" s="17" t="str">
        <f aca="false">IF(AND($E15="Gate",$F15&gt;=AE$8,$F15&lt;DATE(YEAR(AE$8),MONTH(AE$8)+1,1)),"◆",IF(AND($E15="Milestone",$F15&gt;=AE$8,$F15&lt;DATE(YEAR(AE$8),MONTH(AE$8)+1,1)),"●",IF(AND(ISNUMBER($I15),$I15&gt;=AE$8,$I15&lt;DATE(YEAR(AE$8),MONTH(AE$8)+1,1)),"●","")))</f>
        <v/>
      </c>
      <c r="AF15" s="17" t="str">
        <f aca="false">IF(AND($E15="Gate",$F15&gt;=AF$8,$F15&lt;DATE(YEAR(AF$8),MONTH(AF$8)+1,1)),"◆",IF(AND($E15="Milestone",$F15&gt;=AF$8,$F15&lt;DATE(YEAR(AF$8),MONTH(AF$8)+1,1)),"●",IF(AND(ISNUMBER($I15),$I15&gt;=AF$8,$I15&lt;DATE(YEAR(AF$8),MONTH(AF$8)+1,1)),"●","")))</f>
        <v/>
      </c>
      <c r="AG15" s="17" t="str">
        <f aca="false">IF(AND($E15="Gate",$F15&gt;=AG$8,$F15&lt;DATE(YEAR(AG$8),MONTH(AG$8)+1,1)),"◆",IF(AND($E15="Milestone",$F15&gt;=AG$8,$F15&lt;DATE(YEAR(AG$8),MONTH(AG$8)+1,1)),"●",IF(AND(ISNUMBER($I15),$I15&gt;=AG$8,$I15&lt;DATE(YEAR(AG$8),MONTH(AG$8)+1,1)),"●","")))</f>
        <v/>
      </c>
      <c r="AH15" s="17" t="str">
        <f aca="false">IF(AND($E15="Gate",$F15&gt;=AH$8,$F15&lt;DATE(YEAR(AH$8),MONTH(AH$8)+1,1)),"◆",IF(AND($E15="Milestone",$F15&gt;=AH$8,$F15&lt;DATE(YEAR(AH$8),MONTH(AH$8)+1,1)),"●",IF(AND(ISNUMBER($I15),$I15&gt;=AH$8,$I15&lt;DATE(YEAR(AH$8),MONTH(AH$8)+1,1)),"●","")))</f>
        <v/>
      </c>
      <c r="AI15" s="17" t="str">
        <f aca="false">IF(AND($E15="Gate",$F15&gt;=AI$8,$F15&lt;DATE(YEAR(AI$8),MONTH(AI$8)+1,1)),"◆",IF(AND($E15="Milestone",$F15&gt;=AI$8,$F15&lt;DATE(YEAR(AI$8),MONTH(AI$8)+1,1)),"●",IF(AND(ISNUMBER($I15),$I15&gt;=AI$8,$I15&lt;DATE(YEAR(AI$8),MONTH(AI$8)+1,1)),"●","")))</f>
        <v/>
      </c>
      <c r="AJ15" s="17" t="str">
        <f aca="false">IF(AND($E15="Gate",$F15&gt;=AJ$8,$F15&lt;DATE(YEAR(AJ$8),MONTH(AJ$8)+1,1)),"◆",IF(AND($E15="Milestone",$F15&gt;=AJ$8,$F15&lt;DATE(YEAR(AJ$8),MONTH(AJ$8)+1,1)),"●",IF(AND(ISNUMBER($I15),$I15&gt;=AJ$8,$I15&lt;DATE(YEAR(AJ$8),MONTH(AJ$8)+1,1)),"●","")))</f>
        <v/>
      </c>
      <c r="AK15" s="17" t="str">
        <f aca="false">IF(AND($E15="Gate",$F15&gt;=AK$8,$F15&lt;DATE(YEAR(AK$8),MONTH(AK$8)+1,1)),"◆",IF(AND($E15="Milestone",$F15&gt;=AK$8,$F15&lt;DATE(YEAR(AK$8),MONTH(AK$8)+1,1)),"●",IF(AND(ISNUMBER($I15),$I15&gt;=AK$8,$I15&lt;DATE(YEAR(AK$8),MONTH(AK$8)+1,1)),"●","")))</f>
        <v/>
      </c>
      <c r="AL15" s="17" t="str">
        <f aca="false">IF(AND($E15="Gate",$F15&gt;=AL$8,$F15&lt;DATE(YEAR(AL$8),MONTH(AL$8)+1,1)),"◆",IF(AND($E15="Milestone",$F15&gt;=AL$8,$F15&lt;DATE(YEAR(AL$8),MONTH(AL$8)+1,1)),"●",IF(AND(ISNUMBER($I15),$I15&gt;=AL$8,$I15&lt;DATE(YEAR(AL$8),MONTH(AL$8)+1,1)),"●","")))</f>
        <v/>
      </c>
      <c r="AM15" s="17" t="str">
        <f aca="false">IF(AND($E15="Gate",$F15&gt;=AM$8,$F15&lt;DATE(YEAR(AM$8),MONTH(AM$8)+1,1)),"◆",IF(AND($E15="Milestone",$F15&gt;=AM$8,$F15&lt;DATE(YEAR(AM$8),MONTH(AM$8)+1,1)),"●",IF(AND(ISNUMBER($I15),$I15&gt;=AM$8,$I15&lt;DATE(YEAR(AM$8),MONTH(AM$8)+1,1)),"●","")))</f>
        <v/>
      </c>
      <c r="AN15" s="17" t="str">
        <f aca="false">IF(AND($E15="Gate",$F15&gt;=AN$8,$F15&lt;DATE(YEAR(AN$8),MONTH(AN$8)+1,1)),"◆",IF(AND($E15="Milestone",$F15&gt;=AN$8,$F15&lt;DATE(YEAR(AN$8),MONTH(AN$8)+1,1)),"●",IF(AND(ISNUMBER($I15),$I15&gt;=AN$8,$I15&lt;DATE(YEAR(AN$8),MONTH(AN$8)+1,1)),"●","")))</f>
        <v/>
      </c>
      <c r="AO15" s="17" t="str">
        <f aca="false">IF(AND($E15="Gate",$F15&gt;=AO$8,$F15&lt;DATE(YEAR(AO$8),MONTH(AO$8)+1,1)),"◆",IF(AND($E15="Milestone",$F15&gt;=AO$8,$F15&lt;DATE(YEAR(AO$8),MONTH(AO$8)+1,1)),"●",IF(AND(ISNUMBER($I15),$I15&gt;=AO$8,$I15&lt;DATE(YEAR(AO$8),MONTH(AO$8)+1,1)),"●","")))</f>
        <v/>
      </c>
      <c r="AP15" s="17" t="str">
        <f aca="false">IF(AND($E15="Gate",$F15&gt;=AP$8,$F15&lt;DATE(YEAR(AP$8),MONTH(AP$8)+1,1)),"◆",IF(AND($E15="Milestone",$F15&gt;=AP$8,$F15&lt;DATE(YEAR(AP$8),MONTH(AP$8)+1,1)),"●",IF(AND(ISNUMBER($I15),$I15&gt;=AP$8,$I15&lt;DATE(YEAR(AP$8),MONTH(AP$8)+1,1)),"●","")))</f>
        <v/>
      </c>
      <c r="AQ15" s="17" t="str">
        <f aca="false">IF(AND($E15="Gate",$F15&gt;=AQ$8,$F15&lt;DATE(YEAR(AQ$8),MONTH(AQ$8)+1,1)),"◆",IF(AND($E15="Milestone",$F15&gt;=AQ$8,$F15&lt;DATE(YEAR(AQ$8),MONTH(AQ$8)+1,1)),"●",IF(AND(ISNUMBER($I15),$I15&gt;=AQ$8,$I15&lt;DATE(YEAR(AQ$8),MONTH(AQ$8)+1,1)),"●","")))</f>
        <v/>
      </c>
      <c r="AR15" s="17" t="str">
        <f aca="false">IF(AND($E15="Gate",$F15&gt;=AR$8,$F15&lt;DATE(YEAR(AR$8),MONTH(AR$8)+1,1)),"◆",IF(AND($E15="Milestone",$F15&gt;=AR$8,$F15&lt;DATE(YEAR(AR$8),MONTH(AR$8)+1,1)),"●",IF(AND(ISNUMBER($I15),$I15&gt;=AR$8,$I15&lt;DATE(YEAR(AR$8),MONTH(AR$8)+1,1)),"●","")))</f>
        <v/>
      </c>
      <c r="AS15" s="17" t="str">
        <f aca="false">IF(AND($E15="Gate",$F15&gt;=AS$8,$F15&lt;DATE(YEAR(AS$8),MONTH(AS$8)+1,1)),"◆",IF(AND($E15="Milestone",$F15&gt;=AS$8,$F15&lt;DATE(YEAR(AS$8),MONTH(AS$8)+1,1)),"●",IF(AND(ISNUMBER($I15),$I15&gt;=AS$8,$I15&lt;DATE(YEAR(AS$8),MONTH(AS$8)+1,1)),"●","")))</f>
        <v/>
      </c>
      <c r="AT15" s="17" t="str">
        <f aca="false">IF(AND($E15="Gate",$F15&gt;=AT$8,$F15&lt;DATE(YEAR(AT$8),MONTH(AT$8)+1,1)),"◆",IF(AND($E15="Milestone",$F15&gt;=AT$8,$F15&lt;DATE(YEAR(AT$8),MONTH(AT$8)+1,1)),"●",IF(AND(ISNUMBER($I15),$I15&gt;=AT$8,$I15&lt;DATE(YEAR(AT$8),MONTH(AT$8)+1,1)),"●","")))</f>
        <v/>
      </c>
    </row>
    <row r="16" customFormat="false" ht="18" hidden="false" customHeight="true" outlineLevel="0" collapsed="false">
      <c r="B16" s="12"/>
      <c r="C16" s="13"/>
      <c r="D16" s="14" t="s">
        <v>20</v>
      </c>
      <c r="E16" s="14" t="s">
        <v>21</v>
      </c>
      <c r="F16" s="15" t="n">
        <v>46706</v>
      </c>
      <c r="G16" s="15"/>
      <c r="H16" s="13"/>
      <c r="I16" s="16" t="str">
        <f aca="false">IF($H16="","",IFERROR(INDEX($F$10:$F$50,MATCH($H16,$C$10:$C$50,0)),""))</f>
        <v/>
      </c>
      <c r="J16" s="12"/>
      <c r="K16" s="17" t="str">
        <f aca="false">IF(AND($E16="Gate",$F16&gt;=K$8,$F16&lt;DATE(YEAR(K$8),MONTH(K$8)+1,1)),"◆",IF(AND($E16="Milestone",$F16&gt;=K$8,$F16&lt;DATE(YEAR(K$8),MONTH(K$8)+1,1)),"●",IF(AND(ISNUMBER($I16),$I16&gt;=K$8,$I16&lt;DATE(YEAR(K$8),MONTH(K$8)+1,1)),"●","")))</f>
        <v/>
      </c>
      <c r="L16" s="17" t="str">
        <f aca="false">IF(AND($E16="Gate",$F16&gt;=L$8,$F16&lt;DATE(YEAR(L$8),MONTH(L$8)+1,1)),"◆",IF(AND($E16="Milestone",$F16&gt;=L$8,$F16&lt;DATE(YEAR(L$8),MONTH(L$8)+1,1)),"●",IF(AND(ISNUMBER($I16),$I16&gt;=L$8,$I16&lt;DATE(YEAR(L$8),MONTH(L$8)+1,1)),"●","")))</f>
        <v/>
      </c>
      <c r="M16" s="17" t="str">
        <f aca="false">IF(AND($E16="Gate",$F16&gt;=M$8,$F16&lt;DATE(YEAR(M$8),MONTH(M$8)+1,1)),"◆",IF(AND($E16="Milestone",$F16&gt;=M$8,$F16&lt;DATE(YEAR(M$8),MONTH(M$8)+1,1)),"●",IF(AND(ISNUMBER($I16),$I16&gt;=M$8,$I16&lt;DATE(YEAR(M$8),MONTH(M$8)+1,1)),"●","")))</f>
        <v/>
      </c>
      <c r="N16" s="17" t="str">
        <f aca="false">IF(AND($E16="Gate",$F16&gt;=N$8,$F16&lt;DATE(YEAR(N$8),MONTH(N$8)+1,1)),"◆",IF(AND($E16="Milestone",$F16&gt;=N$8,$F16&lt;DATE(YEAR(N$8),MONTH(N$8)+1,1)),"●",IF(AND(ISNUMBER($I16),$I16&gt;=N$8,$I16&lt;DATE(YEAR(N$8),MONTH(N$8)+1,1)),"●","")))</f>
        <v/>
      </c>
      <c r="O16" s="17" t="str">
        <f aca="false">IF(AND($E16="Gate",$F16&gt;=O$8,$F16&lt;DATE(YEAR(O$8),MONTH(O$8)+1,1)),"◆",IF(AND($E16="Milestone",$F16&gt;=O$8,$F16&lt;DATE(YEAR(O$8),MONTH(O$8)+1,1)),"●",IF(AND(ISNUMBER($I16),$I16&gt;=O$8,$I16&lt;DATE(YEAR(O$8),MONTH(O$8)+1,1)),"●","")))</f>
        <v/>
      </c>
      <c r="P16" s="17" t="str">
        <f aca="false">IF(AND($E16="Gate",$F16&gt;=P$8,$F16&lt;DATE(YEAR(P$8),MONTH(P$8)+1,1)),"◆",IF(AND($E16="Milestone",$F16&gt;=P$8,$F16&lt;DATE(YEAR(P$8),MONTH(P$8)+1,1)),"●",IF(AND(ISNUMBER($I16),$I16&gt;=P$8,$I16&lt;DATE(YEAR(P$8),MONTH(P$8)+1,1)),"●","")))</f>
        <v/>
      </c>
      <c r="Q16" s="17" t="str">
        <f aca="false">IF(AND($E16="Gate",$F16&gt;=Q$8,$F16&lt;DATE(YEAR(Q$8),MONTH(Q$8)+1,1)),"◆",IF(AND($E16="Milestone",$F16&gt;=Q$8,$F16&lt;DATE(YEAR(Q$8),MONTH(Q$8)+1,1)),"●",IF(AND(ISNUMBER($I16),$I16&gt;=Q$8,$I16&lt;DATE(YEAR(Q$8),MONTH(Q$8)+1,1)),"●","")))</f>
        <v/>
      </c>
      <c r="R16" s="17" t="str">
        <f aca="false">IF(AND($E16="Gate",$F16&gt;=R$8,$F16&lt;DATE(YEAR(R$8),MONTH(R$8)+1,1)),"◆",IF(AND($E16="Milestone",$F16&gt;=R$8,$F16&lt;DATE(YEAR(R$8),MONTH(R$8)+1,1)),"●",IF(AND(ISNUMBER($I16),$I16&gt;=R$8,$I16&lt;DATE(YEAR(R$8),MONTH(R$8)+1,1)),"●","")))</f>
        <v/>
      </c>
      <c r="S16" s="17" t="str">
        <f aca="false">IF(AND($E16="Gate",$F16&gt;=S$8,$F16&lt;DATE(YEAR(S$8),MONTH(S$8)+1,1)),"◆",IF(AND($E16="Milestone",$F16&gt;=S$8,$F16&lt;DATE(YEAR(S$8),MONTH(S$8)+1,1)),"●",IF(AND(ISNUMBER($I16),$I16&gt;=S$8,$I16&lt;DATE(YEAR(S$8),MONTH(S$8)+1,1)),"●","")))</f>
        <v/>
      </c>
      <c r="T16" s="17" t="str">
        <f aca="false">IF(AND($E16="Gate",$F16&gt;=T$8,$F16&lt;DATE(YEAR(T$8),MONTH(T$8)+1,1)),"◆",IF(AND($E16="Milestone",$F16&gt;=T$8,$F16&lt;DATE(YEAR(T$8),MONTH(T$8)+1,1)),"●",IF(AND(ISNUMBER($I16),$I16&gt;=T$8,$I16&lt;DATE(YEAR(T$8),MONTH(T$8)+1,1)),"●","")))</f>
        <v/>
      </c>
      <c r="U16" s="17" t="str">
        <f aca="false">IF(AND($E16="Gate",$F16&gt;=U$8,$F16&lt;DATE(YEAR(U$8),MONTH(U$8)+1,1)),"◆",IF(AND($E16="Milestone",$F16&gt;=U$8,$F16&lt;DATE(YEAR(U$8),MONTH(U$8)+1,1)),"●",IF(AND(ISNUMBER($I16),$I16&gt;=U$8,$I16&lt;DATE(YEAR(U$8),MONTH(U$8)+1,1)),"●","")))</f>
        <v>●</v>
      </c>
      <c r="V16" s="17" t="str">
        <f aca="false">IF(AND($E16="Gate",$F16&gt;=V$8,$F16&lt;DATE(YEAR(V$8),MONTH(V$8)+1,1)),"◆",IF(AND($E16="Milestone",$F16&gt;=V$8,$F16&lt;DATE(YEAR(V$8),MONTH(V$8)+1,1)),"●",IF(AND(ISNUMBER($I16),$I16&gt;=V$8,$I16&lt;DATE(YEAR(V$8),MONTH(V$8)+1,1)),"●","")))</f>
        <v/>
      </c>
      <c r="W16" s="17" t="str">
        <f aca="false">IF(AND($E16="Gate",$F16&gt;=W$8,$F16&lt;DATE(YEAR(W$8),MONTH(W$8)+1,1)),"◆",IF(AND($E16="Milestone",$F16&gt;=W$8,$F16&lt;DATE(YEAR(W$8),MONTH(W$8)+1,1)),"●",IF(AND(ISNUMBER($I16),$I16&gt;=W$8,$I16&lt;DATE(YEAR(W$8),MONTH(W$8)+1,1)),"●","")))</f>
        <v/>
      </c>
      <c r="X16" s="17" t="str">
        <f aca="false">IF(AND($E16="Gate",$F16&gt;=X$8,$F16&lt;DATE(YEAR(X$8),MONTH(X$8)+1,1)),"◆",IF(AND($E16="Milestone",$F16&gt;=X$8,$F16&lt;DATE(YEAR(X$8),MONTH(X$8)+1,1)),"●",IF(AND(ISNUMBER($I16),$I16&gt;=X$8,$I16&lt;DATE(YEAR(X$8),MONTH(X$8)+1,1)),"●","")))</f>
        <v/>
      </c>
      <c r="Y16" s="17" t="str">
        <f aca="false">IF(AND($E16="Gate",$F16&gt;=Y$8,$F16&lt;DATE(YEAR(Y$8),MONTH(Y$8)+1,1)),"◆",IF(AND($E16="Milestone",$F16&gt;=Y$8,$F16&lt;DATE(YEAR(Y$8),MONTH(Y$8)+1,1)),"●",IF(AND(ISNUMBER($I16),$I16&gt;=Y$8,$I16&lt;DATE(YEAR(Y$8),MONTH(Y$8)+1,1)),"●","")))</f>
        <v/>
      </c>
      <c r="Z16" s="17" t="str">
        <f aca="false">IF(AND($E16="Gate",$F16&gt;=Z$8,$F16&lt;DATE(YEAR(Z$8),MONTH(Z$8)+1,1)),"◆",IF(AND($E16="Milestone",$F16&gt;=Z$8,$F16&lt;DATE(YEAR(Z$8),MONTH(Z$8)+1,1)),"●",IF(AND(ISNUMBER($I16),$I16&gt;=Z$8,$I16&lt;DATE(YEAR(Z$8),MONTH(Z$8)+1,1)),"●","")))</f>
        <v/>
      </c>
      <c r="AA16" s="17" t="str">
        <f aca="false">IF(AND($E16="Gate",$F16&gt;=AA$8,$F16&lt;DATE(YEAR(AA$8),MONTH(AA$8)+1,1)),"◆",IF(AND($E16="Milestone",$F16&gt;=AA$8,$F16&lt;DATE(YEAR(AA$8),MONTH(AA$8)+1,1)),"●",IF(AND(ISNUMBER($I16),$I16&gt;=AA$8,$I16&lt;DATE(YEAR(AA$8),MONTH(AA$8)+1,1)),"●","")))</f>
        <v/>
      </c>
      <c r="AB16" s="17" t="str">
        <f aca="false">IF(AND($E16="Gate",$F16&gt;=AB$8,$F16&lt;DATE(YEAR(AB$8),MONTH(AB$8)+1,1)),"◆",IF(AND($E16="Milestone",$F16&gt;=AB$8,$F16&lt;DATE(YEAR(AB$8),MONTH(AB$8)+1,1)),"●",IF(AND(ISNUMBER($I16),$I16&gt;=AB$8,$I16&lt;DATE(YEAR(AB$8),MONTH(AB$8)+1,1)),"●","")))</f>
        <v/>
      </c>
      <c r="AC16" s="17" t="str">
        <f aca="false">IF(AND($E16="Gate",$F16&gt;=AC$8,$F16&lt;DATE(YEAR(AC$8),MONTH(AC$8)+1,1)),"◆",IF(AND($E16="Milestone",$F16&gt;=AC$8,$F16&lt;DATE(YEAR(AC$8),MONTH(AC$8)+1,1)),"●",IF(AND(ISNUMBER($I16),$I16&gt;=AC$8,$I16&lt;DATE(YEAR(AC$8),MONTH(AC$8)+1,1)),"●","")))</f>
        <v/>
      </c>
      <c r="AD16" s="17" t="str">
        <f aca="false">IF(AND($E16="Gate",$F16&gt;=AD$8,$F16&lt;DATE(YEAR(AD$8),MONTH(AD$8)+1,1)),"◆",IF(AND($E16="Milestone",$F16&gt;=AD$8,$F16&lt;DATE(YEAR(AD$8),MONTH(AD$8)+1,1)),"●",IF(AND(ISNUMBER($I16),$I16&gt;=AD$8,$I16&lt;DATE(YEAR(AD$8),MONTH(AD$8)+1,1)),"●","")))</f>
        <v/>
      </c>
      <c r="AE16" s="17" t="str">
        <f aca="false">IF(AND($E16="Gate",$F16&gt;=AE$8,$F16&lt;DATE(YEAR(AE$8),MONTH(AE$8)+1,1)),"◆",IF(AND($E16="Milestone",$F16&gt;=AE$8,$F16&lt;DATE(YEAR(AE$8),MONTH(AE$8)+1,1)),"●",IF(AND(ISNUMBER($I16),$I16&gt;=AE$8,$I16&lt;DATE(YEAR(AE$8),MONTH(AE$8)+1,1)),"●","")))</f>
        <v/>
      </c>
      <c r="AF16" s="17" t="str">
        <f aca="false">IF(AND($E16="Gate",$F16&gt;=AF$8,$F16&lt;DATE(YEAR(AF$8),MONTH(AF$8)+1,1)),"◆",IF(AND($E16="Milestone",$F16&gt;=AF$8,$F16&lt;DATE(YEAR(AF$8),MONTH(AF$8)+1,1)),"●",IF(AND(ISNUMBER($I16),$I16&gt;=AF$8,$I16&lt;DATE(YEAR(AF$8),MONTH(AF$8)+1,1)),"●","")))</f>
        <v/>
      </c>
      <c r="AG16" s="17" t="str">
        <f aca="false">IF(AND($E16="Gate",$F16&gt;=AG$8,$F16&lt;DATE(YEAR(AG$8),MONTH(AG$8)+1,1)),"◆",IF(AND($E16="Milestone",$F16&gt;=AG$8,$F16&lt;DATE(YEAR(AG$8),MONTH(AG$8)+1,1)),"●",IF(AND(ISNUMBER($I16),$I16&gt;=AG$8,$I16&lt;DATE(YEAR(AG$8),MONTH(AG$8)+1,1)),"●","")))</f>
        <v/>
      </c>
      <c r="AH16" s="17" t="str">
        <f aca="false">IF(AND($E16="Gate",$F16&gt;=AH$8,$F16&lt;DATE(YEAR(AH$8),MONTH(AH$8)+1,1)),"◆",IF(AND($E16="Milestone",$F16&gt;=AH$8,$F16&lt;DATE(YEAR(AH$8),MONTH(AH$8)+1,1)),"●",IF(AND(ISNUMBER($I16),$I16&gt;=AH$8,$I16&lt;DATE(YEAR(AH$8),MONTH(AH$8)+1,1)),"●","")))</f>
        <v/>
      </c>
      <c r="AI16" s="17" t="str">
        <f aca="false">IF(AND($E16="Gate",$F16&gt;=AI$8,$F16&lt;DATE(YEAR(AI$8),MONTH(AI$8)+1,1)),"◆",IF(AND($E16="Milestone",$F16&gt;=AI$8,$F16&lt;DATE(YEAR(AI$8),MONTH(AI$8)+1,1)),"●",IF(AND(ISNUMBER($I16),$I16&gt;=AI$8,$I16&lt;DATE(YEAR(AI$8),MONTH(AI$8)+1,1)),"●","")))</f>
        <v/>
      </c>
      <c r="AJ16" s="17" t="str">
        <f aca="false">IF(AND($E16="Gate",$F16&gt;=AJ$8,$F16&lt;DATE(YEAR(AJ$8),MONTH(AJ$8)+1,1)),"◆",IF(AND($E16="Milestone",$F16&gt;=AJ$8,$F16&lt;DATE(YEAR(AJ$8),MONTH(AJ$8)+1,1)),"●",IF(AND(ISNUMBER($I16),$I16&gt;=AJ$8,$I16&lt;DATE(YEAR(AJ$8),MONTH(AJ$8)+1,1)),"●","")))</f>
        <v/>
      </c>
      <c r="AK16" s="17" t="str">
        <f aca="false">IF(AND($E16="Gate",$F16&gt;=AK$8,$F16&lt;DATE(YEAR(AK$8),MONTH(AK$8)+1,1)),"◆",IF(AND($E16="Milestone",$F16&gt;=AK$8,$F16&lt;DATE(YEAR(AK$8),MONTH(AK$8)+1,1)),"●",IF(AND(ISNUMBER($I16),$I16&gt;=AK$8,$I16&lt;DATE(YEAR(AK$8),MONTH(AK$8)+1,1)),"●","")))</f>
        <v/>
      </c>
      <c r="AL16" s="17" t="str">
        <f aca="false">IF(AND($E16="Gate",$F16&gt;=AL$8,$F16&lt;DATE(YEAR(AL$8),MONTH(AL$8)+1,1)),"◆",IF(AND($E16="Milestone",$F16&gt;=AL$8,$F16&lt;DATE(YEAR(AL$8),MONTH(AL$8)+1,1)),"●",IF(AND(ISNUMBER($I16),$I16&gt;=AL$8,$I16&lt;DATE(YEAR(AL$8),MONTH(AL$8)+1,1)),"●","")))</f>
        <v/>
      </c>
      <c r="AM16" s="17" t="str">
        <f aca="false">IF(AND($E16="Gate",$F16&gt;=AM$8,$F16&lt;DATE(YEAR(AM$8),MONTH(AM$8)+1,1)),"◆",IF(AND($E16="Milestone",$F16&gt;=AM$8,$F16&lt;DATE(YEAR(AM$8),MONTH(AM$8)+1,1)),"●",IF(AND(ISNUMBER($I16),$I16&gt;=AM$8,$I16&lt;DATE(YEAR(AM$8),MONTH(AM$8)+1,1)),"●","")))</f>
        <v/>
      </c>
      <c r="AN16" s="17" t="str">
        <f aca="false">IF(AND($E16="Gate",$F16&gt;=AN$8,$F16&lt;DATE(YEAR(AN$8),MONTH(AN$8)+1,1)),"◆",IF(AND($E16="Milestone",$F16&gt;=AN$8,$F16&lt;DATE(YEAR(AN$8),MONTH(AN$8)+1,1)),"●",IF(AND(ISNUMBER($I16),$I16&gt;=AN$8,$I16&lt;DATE(YEAR(AN$8),MONTH(AN$8)+1,1)),"●","")))</f>
        <v/>
      </c>
      <c r="AO16" s="17" t="str">
        <f aca="false">IF(AND($E16="Gate",$F16&gt;=AO$8,$F16&lt;DATE(YEAR(AO$8),MONTH(AO$8)+1,1)),"◆",IF(AND($E16="Milestone",$F16&gt;=AO$8,$F16&lt;DATE(YEAR(AO$8),MONTH(AO$8)+1,1)),"●",IF(AND(ISNUMBER($I16),$I16&gt;=AO$8,$I16&lt;DATE(YEAR(AO$8),MONTH(AO$8)+1,1)),"●","")))</f>
        <v/>
      </c>
      <c r="AP16" s="17" t="str">
        <f aca="false">IF(AND($E16="Gate",$F16&gt;=AP$8,$F16&lt;DATE(YEAR(AP$8),MONTH(AP$8)+1,1)),"◆",IF(AND($E16="Milestone",$F16&gt;=AP$8,$F16&lt;DATE(YEAR(AP$8),MONTH(AP$8)+1,1)),"●",IF(AND(ISNUMBER($I16),$I16&gt;=AP$8,$I16&lt;DATE(YEAR(AP$8),MONTH(AP$8)+1,1)),"●","")))</f>
        <v/>
      </c>
      <c r="AQ16" s="17" t="str">
        <f aca="false">IF(AND($E16="Gate",$F16&gt;=AQ$8,$F16&lt;DATE(YEAR(AQ$8),MONTH(AQ$8)+1,1)),"◆",IF(AND($E16="Milestone",$F16&gt;=AQ$8,$F16&lt;DATE(YEAR(AQ$8),MONTH(AQ$8)+1,1)),"●",IF(AND(ISNUMBER($I16),$I16&gt;=AQ$8,$I16&lt;DATE(YEAR(AQ$8),MONTH(AQ$8)+1,1)),"●","")))</f>
        <v/>
      </c>
      <c r="AR16" s="17" t="str">
        <f aca="false">IF(AND($E16="Gate",$F16&gt;=AR$8,$F16&lt;DATE(YEAR(AR$8),MONTH(AR$8)+1,1)),"◆",IF(AND($E16="Milestone",$F16&gt;=AR$8,$F16&lt;DATE(YEAR(AR$8),MONTH(AR$8)+1,1)),"●",IF(AND(ISNUMBER($I16),$I16&gt;=AR$8,$I16&lt;DATE(YEAR(AR$8),MONTH(AR$8)+1,1)),"●","")))</f>
        <v/>
      </c>
      <c r="AS16" s="17" t="str">
        <f aca="false">IF(AND($E16="Gate",$F16&gt;=AS$8,$F16&lt;DATE(YEAR(AS$8),MONTH(AS$8)+1,1)),"◆",IF(AND($E16="Milestone",$F16&gt;=AS$8,$F16&lt;DATE(YEAR(AS$8),MONTH(AS$8)+1,1)),"●",IF(AND(ISNUMBER($I16),$I16&gt;=AS$8,$I16&lt;DATE(YEAR(AS$8),MONTH(AS$8)+1,1)),"●","")))</f>
        <v/>
      </c>
      <c r="AT16" s="17" t="str">
        <f aca="false">IF(AND($E16="Gate",$F16&gt;=AT$8,$F16&lt;DATE(YEAR(AT$8),MONTH(AT$8)+1,1)),"◆",IF(AND($E16="Milestone",$F16&gt;=AT$8,$F16&lt;DATE(YEAR(AT$8),MONTH(AT$8)+1,1)),"●",IF(AND(ISNUMBER($I16),$I16&gt;=AT$8,$I16&lt;DATE(YEAR(AT$8),MONTH(AT$8)+1,1)),"●","")))</f>
        <v/>
      </c>
    </row>
    <row r="17" customFormat="false" ht="18" hidden="false" customHeight="true" outlineLevel="0" collapsed="false">
      <c r="B17" s="12"/>
      <c r="C17" s="13"/>
      <c r="D17" s="14" t="s">
        <v>22</v>
      </c>
      <c r="E17" s="14" t="s">
        <v>21</v>
      </c>
      <c r="F17" s="15" t="n">
        <v>46980</v>
      </c>
      <c r="G17" s="15"/>
      <c r="H17" s="13"/>
      <c r="I17" s="16" t="str">
        <f aca="false">IF($H17="","",IFERROR(INDEX($F$10:$F$50,MATCH($H17,$C$10:$C$50,0)),""))</f>
        <v/>
      </c>
      <c r="J17" s="12"/>
      <c r="K17" s="17" t="str">
        <f aca="false">IF(AND($E17="Gate",$F17&gt;=K$8,$F17&lt;DATE(YEAR(K$8),MONTH(K$8)+1,1)),"◆",IF(AND($E17="Milestone",$F17&gt;=K$8,$F17&lt;DATE(YEAR(K$8),MONTH(K$8)+1,1)),"●",IF(AND(ISNUMBER($I17),$I17&gt;=K$8,$I17&lt;DATE(YEAR(K$8),MONTH(K$8)+1,1)),"●","")))</f>
        <v/>
      </c>
      <c r="L17" s="17" t="str">
        <f aca="false">IF(AND($E17="Gate",$F17&gt;=L$8,$F17&lt;DATE(YEAR(L$8),MONTH(L$8)+1,1)),"◆",IF(AND($E17="Milestone",$F17&gt;=L$8,$F17&lt;DATE(YEAR(L$8),MONTH(L$8)+1,1)),"●",IF(AND(ISNUMBER($I17),$I17&gt;=L$8,$I17&lt;DATE(YEAR(L$8),MONTH(L$8)+1,1)),"●","")))</f>
        <v/>
      </c>
      <c r="M17" s="17" t="str">
        <f aca="false">IF(AND($E17="Gate",$F17&gt;=M$8,$F17&lt;DATE(YEAR(M$8),MONTH(M$8)+1,1)),"◆",IF(AND($E17="Milestone",$F17&gt;=M$8,$F17&lt;DATE(YEAR(M$8),MONTH(M$8)+1,1)),"●",IF(AND(ISNUMBER($I17),$I17&gt;=M$8,$I17&lt;DATE(YEAR(M$8),MONTH(M$8)+1,1)),"●","")))</f>
        <v/>
      </c>
      <c r="N17" s="17" t="str">
        <f aca="false">IF(AND($E17="Gate",$F17&gt;=N$8,$F17&lt;DATE(YEAR(N$8),MONTH(N$8)+1,1)),"◆",IF(AND($E17="Milestone",$F17&gt;=N$8,$F17&lt;DATE(YEAR(N$8),MONTH(N$8)+1,1)),"●",IF(AND(ISNUMBER($I17),$I17&gt;=N$8,$I17&lt;DATE(YEAR(N$8),MONTH(N$8)+1,1)),"●","")))</f>
        <v/>
      </c>
      <c r="O17" s="17" t="str">
        <f aca="false">IF(AND($E17="Gate",$F17&gt;=O$8,$F17&lt;DATE(YEAR(O$8),MONTH(O$8)+1,1)),"◆",IF(AND($E17="Milestone",$F17&gt;=O$8,$F17&lt;DATE(YEAR(O$8),MONTH(O$8)+1,1)),"●",IF(AND(ISNUMBER($I17),$I17&gt;=O$8,$I17&lt;DATE(YEAR(O$8),MONTH(O$8)+1,1)),"●","")))</f>
        <v/>
      </c>
      <c r="P17" s="17" t="str">
        <f aca="false">IF(AND($E17="Gate",$F17&gt;=P$8,$F17&lt;DATE(YEAR(P$8),MONTH(P$8)+1,1)),"◆",IF(AND($E17="Milestone",$F17&gt;=P$8,$F17&lt;DATE(YEAR(P$8),MONTH(P$8)+1,1)),"●",IF(AND(ISNUMBER($I17),$I17&gt;=P$8,$I17&lt;DATE(YEAR(P$8),MONTH(P$8)+1,1)),"●","")))</f>
        <v/>
      </c>
      <c r="Q17" s="17" t="str">
        <f aca="false">IF(AND($E17="Gate",$F17&gt;=Q$8,$F17&lt;DATE(YEAR(Q$8),MONTH(Q$8)+1,1)),"◆",IF(AND($E17="Milestone",$F17&gt;=Q$8,$F17&lt;DATE(YEAR(Q$8),MONTH(Q$8)+1,1)),"●",IF(AND(ISNUMBER($I17),$I17&gt;=Q$8,$I17&lt;DATE(YEAR(Q$8),MONTH(Q$8)+1,1)),"●","")))</f>
        <v/>
      </c>
      <c r="R17" s="17" t="str">
        <f aca="false">IF(AND($E17="Gate",$F17&gt;=R$8,$F17&lt;DATE(YEAR(R$8),MONTH(R$8)+1,1)),"◆",IF(AND($E17="Milestone",$F17&gt;=R$8,$F17&lt;DATE(YEAR(R$8),MONTH(R$8)+1,1)),"●",IF(AND(ISNUMBER($I17),$I17&gt;=R$8,$I17&lt;DATE(YEAR(R$8),MONTH(R$8)+1,1)),"●","")))</f>
        <v/>
      </c>
      <c r="S17" s="17" t="str">
        <f aca="false">IF(AND($E17="Gate",$F17&gt;=S$8,$F17&lt;DATE(YEAR(S$8),MONTH(S$8)+1,1)),"◆",IF(AND($E17="Milestone",$F17&gt;=S$8,$F17&lt;DATE(YEAR(S$8),MONTH(S$8)+1,1)),"●",IF(AND(ISNUMBER($I17),$I17&gt;=S$8,$I17&lt;DATE(YEAR(S$8),MONTH(S$8)+1,1)),"●","")))</f>
        <v/>
      </c>
      <c r="T17" s="17" t="str">
        <f aca="false">IF(AND($E17="Gate",$F17&gt;=T$8,$F17&lt;DATE(YEAR(T$8),MONTH(T$8)+1,1)),"◆",IF(AND($E17="Milestone",$F17&gt;=T$8,$F17&lt;DATE(YEAR(T$8),MONTH(T$8)+1,1)),"●",IF(AND(ISNUMBER($I17),$I17&gt;=T$8,$I17&lt;DATE(YEAR(T$8),MONTH(T$8)+1,1)),"●","")))</f>
        <v/>
      </c>
      <c r="U17" s="17" t="str">
        <f aca="false">IF(AND($E17="Gate",$F17&gt;=U$8,$F17&lt;DATE(YEAR(U$8),MONTH(U$8)+1,1)),"◆",IF(AND($E17="Milestone",$F17&gt;=U$8,$F17&lt;DATE(YEAR(U$8),MONTH(U$8)+1,1)),"●",IF(AND(ISNUMBER($I17),$I17&gt;=U$8,$I17&lt;DATE(YEAR(U$8),MONTH(U$8)+1,1)),"●","")))</f>
        <v/>
      </c>
      <c r="V17" s="17" t="str">
        <f aca="false">IF(AND($E17="Gate",$F17&gt;=V$8,$F17&lt;DATE(YEAR(V$8),MONTH(V$8)+1,1)),"◆",IF(AND($E17="Milestone",$F17&gt;=V$8,$F17&lt;DATE(YEAR(V$8),MONTH(V$8)+1,1)),"●",IF(AND(ISNUMBER($I17),$I17&gt;=V$8,$I17&lt;DATE(YEAR(V$8),MONTH(V$8)+1,1)),"●","")))</f>
        <v/>
      </c>
      <c r="W17" s="17" t="str">
        <f aca="false">IF(AND($E17="Gate",$F17&gt;=W$8,$F17&lt;DATE(YEAR(W$8),MONTH(W$8)+1,1)),"◆",IF(AND($E17="Milestone",$F17&gt;=W$8,$F17&lt;DATE(YEAR(W$8),MONTH(W$8)+1,1)),"●",IF(AND(ISNUMBER($I17),$I17&gt;=W$8,$I17&lt;DATE(YEAR(W$8),MONTH(W$8)+1,1)),"●","")))</f>
        <v/>
      </c>
      <c r="X17" s="17" t="str">
        <f aca="false">IF(AND($E17="Gate",$F17&gt;=X$8,$F17&lt;DATE(YEAR(X$8),MONTH(X$8)+1,1)),"◆",IF(AND($E17="Milestone",$F17&gt;=X$8,$F17&lt;DATE(YEAR(X$8),MONTH(X$8)+1,1)),"●",IF(AND(ISNUMBER($I17),$I17&gt;=X$8,$I17&lt;DATE(YEAR(X$8),MONTH(X$8)+1,1)),"●","")))</f>
        <v/>
      </c>
      <c r="Y17" s="17" t="str">
        <f aca="false">IF(AND($E17="Gate",$F17&gt;=Y$8,$F17&lt;DATE(YEAR(Y$8),MONTH(Y$8)+1,1)),"◆",IF(AND($E17="Milestone",$F17&gt;=Y$8,$F17&lt;DATE(YEAR(Y$8),MONTH(Y$8)+1,1)),"●",IF(AND(ISNUMBER($I17),$I17&gt;=Y$8,$I17&lt;DATE(YEAR(Y$8),MONTH(Y$8)+1,1)),"●","")))</f>
        <v/>
      </c>
      <c r="Z17" s="17" t="str">
        <f aca="false">IF(AND($E17="Gate",$F17&gt;=Z$8,$F17&lt;DATE(YEAR(Z$8),MONTH(Z$8)+1,1)),"◆",IF(AND($E17="Milestone",$F17&gt;=Z$8,$F17&lt;DATE(YEAR(Z$8),MONTH(Z$8)+1,1)),"●",IF(AND(ISNUMBER($I17),$I17&gt;=Z$8,$I17&lt;DATE(YEAR(Z$8),MONTH(Z$8)+1,1)),"●","")))</f>
        <v/>
      </c>
      <c r="AA17" s="17" t="str">
        <f aca="false">IF(AND($E17="Gate",$F17&gt;=AA$8,$F17&lt;DATE(YEAR(AA$8),MONTH(AA$8)+1,1)),"◆",IF(AND($E17="Milestone",$F17&gt;=AA$8,$F17&lt;DATE(YEAR(AA$8),MONTH(AA$8)+1,1)),"●",IF(AND(ISNUMBER($I17),$I17&gt;=AA$8,$I17&lt;DATE(YEAR(AA$8),MONTH(AA$8)+1,1)),"●","")))</f>
        <v/>
      </c>
      <c r="AB17" s="17" t="str">
        <f aca="false">IF(AND($E17="Gate",$F17&gt;=AB$8,$F17&lt;DATE(YEAR(AB$8),MONTH(AB$8)+1,1)),"◆",IF(AND($E17="Milestone",$F17&gt;=AB$8,$F17&lt;DATE(YEAR(AB$8),MONTH(AB$8)+1,1)),"●",IF(AND(ISNUMBER($I17),$I17&gt;=AB$8,$I17&lt;DATE(YEAR(AB$8),MONTH(AB$8)+1,1)),"●","")))</f>
        <v/>
      </c>
      <c r="AC17" s="17" t="str">
        <f aca="false">IF(AND($E17="Gate",$F17&gt;=AC$8,$F17&lt;DATE(YEAR(AC$8),MONTH(AC$8)+1,1)),"◆",IF(AND($E17="Milestone",$F17&gt;=AC$8,$F17&lt;DATE(YEAR(AC$8),MONTH(AC$8)+1,1)),"●",IF(AND(ISNUMBER($I17),$I17&gt;=AC$8,$I17&lt;DATE(YEAR(AC$8),MONTH(AC$8)+1,1)),"●","")))</f>
        <v/>
      </c>
      <c r="AD17" s="17" t="str">
        <f aca="false">IF(AND($E17="Gate",$F17&gt;=AD$8,$F17&lt;DATE(YEAR(AD$8),MONTH(AD$8)+1,1)),"◆",IF(AND($E17="Milestone",$F17&gt;=AD$8,$F17&lt;DATE(YEAR(AD$8),MONTH(AD$8)+1,1)),"●",IF(AND(ISNUMBER($I17),$I17&gt;=AD$8,$I17&lt;DATE(YEAR(AD$8),MONTH(AD$8)+1,1)),"●","")))</f>
        <v>●</v>
      </c>
      <c r="AE17" s="17" t="str">
        <f aca="false">IF(AND($E17="Gate",$F17&gt;=AE$8,$F17&lt;DATE(YEAR(AE$8),MONTH(AE$8)+1,1)),"◆",IF(AND($E17="Milestone",$F17&gt;=AE$8,$F17&lt;DATE(YEAR(AE$8),MONTH(AE$8)+1,1)),"●",IF(AND(ISNUMBER($I17),$I17&gt;=AE$8,$I17&lt;DATE(YEAR(AE$8),MONTH(AE$8)+1,1)),"●","")))</f>
        <v/>
      </c>
      <c r="AF17" s="17" t="str">
        <f aca="false">IF(AND($E17="Gate",$F17&gt;=AF$8,$F17&lt;DATE(YEAR(AF$8),MONTH(AF$8)+1,1)),"◆",IF(AND($E17="Milestone",$F17&gt;=AF$8,$F17&lt;DATE(YEAR(AF$8),MONTH(AF$8)+1,1)),"●",IF(AND(ISNUMBER($I17),$I17&gt;=AF$8,$I17&lt;DATE(YEAR(AF$8),MONTH(AF$8)+1,1)),"●","")))</f>
        <v/>
      </c>
      <c r="AG17" s="17" t="str">
        <f aca="false">IF(AND($E17="Gate",$F17&gt;=AG$8,$F17&lt;DATE(YEAR(AG$8),MONTH(AG$8)+1,1)),"◆",IF(AND($E17="Milestone",$F17&gt;=AG$8,$F17&lt;DATE(YEAR(AG$8),MONTH(AG$8)+1,1)),"●",IF(AND(ISNUMBER($I17),$I17&gt;=AG$8,$I17&lt;DATE(YEAR(AG$8),MONTH(AG$8)+1,1)),"●","")))</f>
        <v/>
      </c>
      <c r="AH17" s="17" t="str">
        <f aca="false">IF(AND($E17="Gate",$F17&gt;=AH$8,$F17&lt;DATE(YEAR(AH$8),MONTH(AH$8)+1,1)),"◆",IF(AND($E17="Milestone",$F17&gt;=AH$8,$F17&lt;DATE(YEAR(AH$8),MONTH(AH$8)+1,1)),"●",IF(AND(ISNUMBER($I17),$I17&gt;=AH$8,$I17&lt;DATE(YEAR(AH$8),MONTH(AH$8)+1,1)),"●","")))</f>
        <v/>
      </c>
      <c r="AI17" s="17" t="str">
        <f aca="false">IF(AND($E17="Gate",$F17&gt;=AI$8,$F17&lt;DATE(YEAR(AI$8),MONTH(AI$8)+1,1)),"◆",IF(AND($E17="Milestone",$F17&gt;=AI$8,$F17&lt;DATE(YEAR(AI$8),MONTH(AI$8)+1,1)),"●",IF(AND(ISNUMBER($I17),$I17&gt;=AI$8,$I17&lt;DATE(YEAR(AI$8),MONTH(AI$8)+1,1)),"●","")))</f>
        <v/>
      </c>
      <c r="AJ17" s="17" t="str">
        <f aca="false">IF(AND($E17="Gate",$F17&gt;=AJ$8,$F17&lt;DATE(YEAR(AJ$8),MONTH(AJ$8)+1,1)),"◆",IF(AND($E17="Milestone",$F17&gt;=AJ$8,$F17&lt;DATE(YEAR(AJ$8),MONTH(AJ$8)+1,1)),"●",IF(AND(ISNUMBER($I17),$I17&gt;=AJ$8,$I17&lt;DATE(YEAR(AJ$8),MONTH(AJ$8)+1,1)),"●","")))</f>
        <v/>
      </c>
      <c r="AK17" s="17" t="str">
        <f aca="false">IF(AND($E17="Gate",$F17&gt;=AK$8,$F17&lt;DATE(YEAR(AK$8),MONTH(AK$8)+1,1)),"◆",IF(AND($E17="Milestone",$F17&gt;=AK$8,$F17&lt;DATE(YEAR(AK$8),MONTH(AK$8)+1,1)),"●",IF(AND(ISNUMBER($I17),$I17&gt;=AK$8,$I17&lt;DATE(YEAR(AK$8),MONTH(AK$8)+1,1)),"●","")))</f>
        <v/>
      </c>
      <c r="AL17" s="17" t="str">
        <f aca="false">IF(AND($E17="Gate",$F17&gt;=AL$8,$F17&lt;DATE(YEAR(AL$8),MONTH(AL$8)+1,1)),"◆",IF(AND($E17="Milestone",$F17&gt;=AL$8,$F17&lt;DATE(YEAR(AL$8),MONTH(AL$8)+1,1)),"●",IF(AND(ISNUMBER($I17),$I17&gt;=AL$8,$I17&lt;DATE(YEAR(AL$8),MONTH(AL$8)+1,1)),"●","")))</f>
        <v/>
      </c>
      <c r="AM17" s="17" t="str">
        <f aca="false">IF(AND($E17="Gate",$F17&gt;=AM$8,$F17&lt;DATE(YEAR(AM$8),MONTH(AM$8)+1,1)),"◆",IF(AND($E17="Milestone",$F17&gt;=AM$8,$F17&lt;DATE(YEAR(AM$8),MONTH(AM$8)+1,1)),"●",IF(AND(ISNUMBER($I17),$I17&gt;=AM$8,$I17&lt;DATE(YEAR(AM$8),MONTH(AM$8)+1,1)),"●","")))</f>
        <v/>
      </c>
      <c r="AN17" s="17" t="str">
        <f aca="false">IF(AND($E17="Gate",$F17&gt;=AN$8,$F17&lt;DATE(YEAR(AN$8),MONTH(AN$8)+1,1)),"◆",IF(AND($E17="Milestone",$F17&gt;=AN$8,$F17&lt;DATE(YEAR(AN$8),MONTH(AN$8)+1,1)),"●",IF(AND(ISNUMBER($I17),$I17&gt;=AN$8,$I17&lt;DATE(YEAR(AN$8),MONTH(AN$8)+1,1)),"●","")))</f>
        <v/>
      </c>
      <c r="AO17" s="17" t="str">
        <f aca="false">IF(AND($E17="Gate",$F17&gt;=AO$8,$F17&lt;DATE(YEAR(AO$8),MONTH(AO$8)+1,1)),"◆",IF(AND($E17="Milestone",$F17&gt;=AO$8,$F17&lt;DATE(YEAR(AO$8),MONTH(AO$8)+1,1)),"●",IF(AND(ISNUMBER($I17),$I17&gt;=AO$8,$I17&lt;DATE(YEAR(AO$8),MONTH(AO$8)+1,1)),"●","")))</f>
        <v/>
      </c>
      <c r="AP17" s="17" t="str">
        <f aca="false">IF(AND($E17="Gate",$F17&gt;=AP$8,$F17&lt;DATE(YEAR(AP$8),MONTH(AP$8)+1,1)),"◆",IF(AND($E17="Milestone",$F17&gt;=AP$8,$F17&lt;DATE(YEAR(AP$8),MONTH(AP$8)+1,1)),"●",IF(AND(ISNUMBER($I17),$I17&gt;=AP$8,$I17&lt;DATE(YEAR(AP$8),MONTH(AP$8)+1,1)),"●","")))</f>
        <v/>
      </c>
      <c r="AQ17" s="17" t="str">
        <f aca="false">IF(AND($E17="Gate",$F17&gt;=AQ$8,$F17&lt;DATE(YEAR(AQ$8),MONTH(AQ$8)+1,1)),"◆",IF(AND($E17="Milestone",$F17&gt;=AQ$8,$F17&lt;DATE(YEAR(AQ$8),MONTH(AQ$8)+1,1)),"●",IF(AND(ISNUMBER($I17),$I17&gt;=AQ$8,$I17&lt;DATE(YEAR(AQ$8),MONTH(AQ$8)+1,1)),"●","")))</f>
        <v/>
      </c>
      <c r="AR17" s="17" t="str">
        <f aca="false">IF(AND($E17="Gate",$F17&gt;=AR$8,$F17&lt;DATE(YEAR(AR$8),MONTH(AR$8)+1,1)),"◆",IF(AND($E17="Milestone",$F17&gt;=AR$8,$F17&lt;DATE(YEAR(AR$8),MONTH(AR$8)+1,1)),"●",IF(AND(ISNUMBER($I17),$I17&gt;=AR$8,$I17&lt;DATE(YEAR(AR$8),MONTH(AR$8)+1,1)),"●","")))</f>
        <v/>
      </c>
      <c r="AS17" s="17" t="str">
        <f aca="false">IF(AND($E17="Gate",$F17&gt;=AS$8,$F17&lt;DATE(YEAR(AS$8),MONTH(AS$8)+1,1)),"◆",IF(AND($E17="Milestone",$F17&gt;=AS$8,$F17&lt;DATE(YEAR(AS$8),MONTH(AS$8)+1,1)),"●",IF(AND(ISNUMBER($I17),$I17&gt;=AS$8,$I17&lt;DATE(YEAR(AS$8),MONTH(AS$8)+1,1)),"●","")))</f>
        <v/>
      </c>
      <c r="AT17" s="17" t="str">
        <f aca="false">IF(AND($E17="Gate",$F17&gt;=AT$8,$F17&lt;DATE(YEAR(AT$8),MONTH(AT$8)+1,1)),"◆",IF(AND($E17="Milestone",$F17&gt;=AT$8,$F17&lt;DATE(YEAR(AT$8),MONTH(AT$8)+1,1)),"●",IF(AND(ISNUMBER($I17),$I17&gt;=AT$8,$I17&lt;DATE(YEAR(AT$8),MONTH(AT$8)+1,1)),"●","")))</f>
        <v/>
      </c>
    </row>
    <row r="18" customFormat="false" ht="18" hidden="false" customHeight="true" outlineLevel="0" collapsed="false">
      <c r="B18" s="12"/>
      <c r="C18" s="13" t="s">
        <v>23</v>
      </c>
      <c r="D18" s="14" t="s">
        <v>24</v>
      </c>
      <c r="E18" s="14" t="s">
        <v>25</v>
      </c>
      <c r="F18" s="15" t="n">
        <v>46599</v>
      </c>
      <c r="G18" s="15"/>
      <c r="H18" s="13"/>
      <c r="I18" s="16" t="str">
        <f aca="false">IF($H18="","",IFERROR(INDEX($F$10:$F$50,MATCH($H18,$C$10:$C$50,0)),""))</f>
        <v/>
      </c>
      <c r="J18" s="12"/>
      <c r="K18" s="17" t="str">
        <f aca="false">IF(AND($E18="Gate",$F18&gt;=K$8,$F18&lt;DATE(YEAR(K$8),MONTH(K$8)+1,1)),"◆",IF(AND($E18="Milestone",$F18&gt;=K$8,$F18&lt;DATE(YEAR(K$8),MONTH(K$8)+1,1)),"●",IF(AND(ISNUMBER($I18),$I18&gt;=K$8,$I18&lt;DATE(YEAR(K$8),MONTH(K$8)+1,1)),"●","")))</f>
        <v/>
      </c>
      <c r="L18" s="17" t="str">
        <f aca="false">IF(AND($E18="Gate",$F18&gt;=L$8,$F18&lt;DATE(YEAR(L$8),MONTH(L$8)+1,1)),"◆",IF(AND($E18="Milestone",$F18&gt;=L$8,$F18&lt;DATE(YEAR(L$8),MONTH(L$8)+1,1)),"●",IF(AND(ISNUMBER($I18),$I18&gt;=L$8,$I18&lt;DATE(YEAR(L$8),MONTH(L$8)+1,1)),"●","")))</f>
        <v/>
      </c>
      <c r="M18" s="17" t="str">
        <f aca="false">IF(AND($E18="Gate",$F18&gt;=M$8,$F18&lt;DATE(YEAR(M$8),MONTH(M$8)+1,1)),"◆",IF(AND($E18="Milestone",$F18&gt;=M$8,$F18&lt;DATE(YEAR(M$8),MONTH(M$8)+1,1)),"●",IF(AND(ISNUMBER($I18),$I18&gt;=M$8,$I18&lt;DATE(YEAR(M$8),MONTH(M$8)+1,1)),"●","")))</f>
        <v/>
      </c>
      <c r="N18" s="17" t="str">
        <f aca="false">IF(AND($E18="Gate",$F18&gt;=N$8,$F18&lt;DATE(YEAR(N$8),MONTH(N$8)+1,1)),"◆",IF(AND($E18="Milestone",$F18&gt;=N$8,$F18&lt;DATE(YEAR(N$8),MONTH(N$8)+1,1)),"●",IF(AND(ISNUMBER($I18),$I18&gt;=N$8,$I18&lt;DATE(YEAR(N$8),MONTH(N$8)+1,1)),"●","")))</f>
        <v/>
      </c>
      <c r="O18" s="17" t="str">
        <f aca="false">IF(AND($E18="Gate",$F18&gt;=O$8,$F18&lt;DATE(YEAR(O$8),MONTH(O$8)+1,1)),"◆",IF(AND($E18="Milestone",$F18&gt;=O$8,$F18&lt;DATE(YEAR(O$8),MONTH(O$8)+1,1)),"●",IF(AND(ISNUMBER($I18),$I18&gt;=O$8,$I18&lt;DATE(YEAR(O$8),MONTH(O$8)+1,1)),"●","")))</f>
        <v/>
      </c>
      <c r="P18" s="17" t="str">
        <f aca="false">IF(AND($E18="Gate",$F18&gt;=P$8,$F18&lt;DATE(YEAR(P$8),MONTH(P$8)+1,1)),"◆",IF(AND($E18="Milestone",$F18&gt;=P$8,$F18&lt;DATE(YEAR(P$8),MONTH(P$8)+1,1)),"●",IF(AND(ISNUMBER($I18),$I18&gt;=P$8,$I18&lt;DATE(YEAR(P$8),MONTH(P$8)+1,1)),"●","")))</f>
        <v/>
      </c>
      <c r="Q18" s="17" t="str">
        <f aca="false">IF(AND($E18="Gate",$F18&gt;=Q$8,$F18&lt;DATE(YEAR(Q$8),MONTH(Q$8)+1,1)),"◆",IF(AND($E18="Milestone",$F18&gt;=Q$8,$F18&lt;DATE(YEAR(Q$8),MONTH(Q$8)+1,1)),"●",IF(AND(ISNUMBER($I18),$I18&gt;=Q$8,$I18&lt;DATE(YEAR(Q$8),MONTH(Q$8)+1,1)),"●","")))</f>
        <v>◆</v>
      </c>
      <c r="R18" s="17" t="str">
        <f aca="false">IF(AND($E18="Gate",$F18&gt;=R$8,$F18&lt;DATE(YEAR(R$8),MONTH(R$8)+1,1)),"◆",IF(AND($E18="Milestone",$F18&gt;=R$8,$F18&lt;DATE(YEAR(R$8),MONTH(R$8)+1,1)),"●",IF(AND(ISNUMBER($I18),$I18&gt;=R$8,$I18&lt;DATE(YEAR(R$8),MONTH(R$8)+1,1)),"●","")))</f>
        <v/>
      </c>
      <c r="S18" s="17" t="str">
        <f aca="false">IF(AND($E18="Gate",$F18&gt;=S$8,$F18&lt;DATE(YEAR(S$8),MONTH(S$8)+1,1)),"◆",IF(AND($E18="Milestone",$F18&gt;=S$8,$F18&lt;DATE(YEAR(S$8),MONTH(S$8)+1,1)),"●",IF(AND(ISNUMBER($I18),$I18&gt;=S$8,$I18&lt;DATE(YEAR(S$8),MONTH(S$8)+1,1)),"●","")))</f>
        <v/>
      </c>
      <c r="T18" s="17" t="str">
        <f aca="false">IF(AND($E18="Gate",$F18&gt;=T$8,$F18&lt;DATE(YEAR(T$8),MONTH(T$8)+1,1)),"◆",IF(AND($E18="Milestone",$F18&gt;=T$8,$F18&lt;DATE(YEAR(T$8),MONTH(T$8)+1,1)),"●",IF(AND(ISNUMBER($I18),$I18&gt;=T$8,$I18&lt;DATE(YEAR(T$8),MONTH(T$8)+1,1)),"●","")))</f>
        <v/>
      </c>
      <c r="U18" s="17" t="str">
        <f aca="false">IF(AND($E18="Gate",$F18&gt;=U$8,$F18&lt;DATE(YEAR(U$8),MONTH(U$8)+1,1)),"◆",IF(AND($E18="Milestone",$F18&gt;=U$8,$F18&lt;DATE(YEAR(U$8),MONTH(U$8)+1,1)),"●",IF(AND(ISNUMBER($I18),$I18&gt;=U$8,$I18&lt;DATE(YEAR(U$8),MONTH(U$8)+1,1)),"●","")))</f>
        <v/>
      </c>
      <c r="V18" s="17" t="str">
        <f aca="false">IF(AND($E18="Gate",$F18&gt;=V$8,$F18&lt;DATE(YEAR(V$8),MONTH(V$8)+1,1)),"◆",IF(AND($E18="Milestone",$F18&gt;=V$8,$F18&lt;DATE(YEAR(V$8),MONTH(V$8)+1,1)),"●",IF(AND(ISNUMBER($I18),$I18&gt;=V$8,$I18&lt;DATE(YEAR(V$8),MONTH(V$8)+1,1)),"●","")))</f>
        <v/>
      </c>
      <c r="W18" s="17" t="str">
        <f aca="false">IF(AND($E18="Gate",$F18&gt;=W$8,$F18&lt;DATE(YEAR(W$8),MONTH(W$8)+1,1)),"◆",IF(AND($E18="Milestone",$F18&gt;=W$8,$F18&lt;DATE(YEAR(W$8),MONTH(W$8)+1,1)),"●",IF(AND(ISNUMBER($I18),$I18&gt;=W$8,$I18&lt;DATE(YEAR(W$8),MONTH(W$8)+1,1)),"●","")))</f>
        <v/>
      </c>
      <c r="X18" s="17" t="str">
        <f aca="false">IF(AND($E18="Gate",$F18&gt;=X$8,$F18&lt;DATE(YEAR(X$8),MONTH(X$8)+1,1)),"◆",IF(AND($E18="Milestone",$F18&gt;=X$8,$F18&lt;DATE(YEAR(X$8),MONTH(X$8)+1,1)),"●",IF(AND(ISNUMBER($I18),$I18&gt;=X$8,$I18&lt;DATE(YEAR(X$8),MONTH(X$8)+1,1)),"●","")))</f>
        <v/>
      </c>
      <c r="Y18" s="17" t="str">
        <f aca="false">IF(AND($E18="Gate",$F18&gt;=Y$8,$F18&lt;DATE(YEAR(Y$8),MONTH(Y$8)+1,1)),"◆",IF(AND($E18="Milestone",$F18&gt;=Y$8,$F18&lt;DATE(YEAR(Y$8),MONTH(Y$8)+1,1)),"●",IF(AND(ISNUMBER($I18),$I18&gt;=Y$8,$I18&lt;DATE(YEAR(Y$8),MONTH(Y$8)+1,1)),"●","")))</f>
        <v/>
      </c>
      <c r="Z18" s="17" t="str">
        <f aca="false">IF(AND($E18="Gate",$F18&gt;=Z$8,$F18&lt;DATE(YEAR(Z$8),MONTH(Z$8)+1,1)),"◆",IF(AND($E18="Milestone",$F18&gt;=Z$8,$F18&lt;DATE(YEAR(Z$8),MONTH(Z$8)+1,1)),"●",IF(AND(ISNUMBER($I18),$I18&gt;=Z$8,$I18&lt;DATE(YEAR(Z$8),MONTH(Z$8)+1,1)),"●","")))</f>
        <v/>
      </c>
      <c r="AA18" s="17" t="str">
        <f aca="false">IF(AND($E18="Gate",$F18&gt;=AA$8,$F18&lt;DATE(YEAR(AA$8),MONTH(AA$8)+1,1)),"◆",IF(AND($E18="Milestone",$F18&gt;=AA$8,$F18&lt;DATE(YEAR(AA$8),MONTH(AA$8)+1,1)),"●",IF(AND(ISNUMBER($I18),$I18&gt;=AA$8,$I18&lt;DATE(YEAR(AA$8),MONTH(AA$8)+1,1)),"●","")))</f>
        <v/>
      </c>
      <c r="AB18" s="17" t="str">
        <f aca="false">IF(AND($E18="Gate",$F18&gt;=AB$8,$F18&lt;DATE(YEAR(AB$8),MONTH(AB$8)+1,1)),"◆",IF(AND($E18="Milestone",$F18&gt;=AB$8,$F18&lt;DATE(YEAR(AB$8),MONTH(AB$8)+1,1)),"●",IF(AND(ISNUMBER($I18),$I18&gt;=AB$8,$I18&lt;DATE(YEAR(AB$8),MONTH(AB$8)+1,1)),"●","")))</f>
        <v/>
      </c>
      <c r="AC18" s="17" t="str">
        <f aca="false">IF(AND($E18="Gate",$F18&gt;=AC$8,$F18&lt;DATE(YEAR(AC$8),MONTH(AC$8)+1,1)),"◆",IF(AND($E18="Milestone",$F18&gt;=AC$8,$F18&lt;DATE(YEAR(AC$8),MONTH(AC$8)+1,1)),"●",IF(AND(ISNUMBER($I18),$I18&gt;=AC$8,$I18&lt;DATE(YEAR(AC$8),MONTH(AC$8)+1,1)),"●","")))</f>
        <v/>
      </c>
      <c r="AD18" s="17" t="str">
        <f aca="false">IF(AND($E18="Gate",$F18&gt;=AD$8,$F18&lt;DATE(YEAR(AD$8),MONTH(AD$8)+1,1)),"◆",IF(AND($E18="Milestone",$F18&gt;=AD$8,$F18&lt;DATE(YEAR(AD$8),MONTH(AD$8)+1,1)),"●",IF(AND(ISNUMBER($I18),$I18&gt;=AD$8,$I18&lt;DATE(YEAR(AD$8),MONTH(AD$8)+1,1)),"●","")))</f>
        <v/>
      </c>
      <c r="AE18" s="17" t="str">
        <f aca="false">IF(AND($E18="Gate",$F18&gt;=AE$8,$F18&lt;DATE(YEAR(AE$8),MONTH(AE$8)+1,1)),"◆",IF(AND($E18="Milestone",$F18&gt;=AE$8,$F18&lt;DATE(YEAR(AE$8),MONTH(AE$8)+1,1)),"●",IF(AND(ISNUMBER($I18),$I18&gt;=AE$8,$I18&lt;DATE(YEAR(AE$8),MONTH(AE$8)+1,1)),"●","")))</f>
        <v/>
      </c>
      <c r="AF18" s="17" t="str">
        <f aca="false">IF(AND($E18="Gate",$F18&gt;=AF$8,$F18&lt;DATE(YEAR(AF$8),MONTH(AF$8)+1,1)),"◆",IF(AND($E18="Milestone",$F18&gt;=AF$8,$F18&lt;DATE(YEAR(AF$8),MONTH(AF$8)+1,1)),"●",IF(AND(ISNUMBER($I18),$I18&gt;=AF$8,$I18&lt;DATE(YEAR(AF$8),MONTH(AF$8)+1,1)),"●","")))</f>
        <v/>
      </c>
      <c r="AG18" s="17" t="str">
        <f aca="false">IF(AND($E18="Gate",$F18&gt;=AG$8,$F18&lt;DATE(YEAR(AG$8),MONTH(AG$8)+1,1)),"◆",IF(AND($E18="Milestone",$F18&gt;=AG$8,$F18&lt;DATE(YEAR(AG$8),MONTH(AG$8)+1,1)),"●",IF(AND(ISNUMBER($I18),$I18&gt;=AG$8,$I18&lt;DATE(YEAR(AG$8),MONTH(AG$8)+1,1)),"●","")))</f>
        <v/>
      </c>
      <c r="AH18" s="17" t="str">
        <f aca="false">IF(AND($E18="Gate",$F18&gt;=AH$8,$F18&lt;DATE(YEAR(AH$8),MONTH(AH$8)+1,1)),"◆",IF(AND($E18="Milestone",$F18&gt;=AH$8,$F18&lt;DATE(YEAR(AH$8),MONTH(AH$8)+1,1)),"●",IF(AND(ISNUMBER($I18),$I18&gt;=AH$8,$I18&lt;DATE(YEAR(AH$8),MONTH(AH$8)+1,1)),"●","")))</f>
        <v/>
      </c>
      <c r="AI18" s="17" t="str">
        <f aca="false">IF(AND($E18="Gate",$F18&gt;=AI$8,$F18&lt;DATE(YEAR(AI$8),MONTH(AI$8)+1,1)),"◆",IF(AND($E18="Milestone",$F18&gt;=AI$8,$F18&lt;DATE(YEAR(AI$8),MONTH(AI$8)+1,1)),"●",IF(AND(ISNUMBER($I18),$I18&gt;=AI$8,$I18&lt;DATE(YEAR(AI$8),MONTH(AI$8)+1,1)),"●","")))</f>
        <v/>
      </c>
      <c r="AJ18" s="17" t="str">
        <f aca="false">IF(AND($E18="Gate",$F18&gt;=AJ$8,$F18&lt;DATE(YEAR(AJ$8),MONTH(AJ$8)+1,1)),"◆",IF(AND($E18="Milestone",$F18&gt;=AJ$8,$F18&lt;DATE(YEAR(AJ$8),MONTH(AJ$8)+1,1)),"●",IF(AND(ISNUMBER($I18),$I18&gt;=AJ$8,$I18&lt;DATE(YEAR(AJ$8),MONTH(AJ$8)+1,1)),"●","")))</f>
        <v/>
      </c>
      <c r="AK18" s="17" t="str">
        <f aca="false">IF(AND($E18="Gate",$F18&gt;=AK$8,$F18&lt;DATE(YEAR(AK$8),MONTH(AK$8)+1,1)),"◆",IF(AND($E18="Milestone",$F18&gt;=AK$8,$F18&lt;DATE(YEAR(AK$8),MONTH(AK$8)+1,1)),"●",IF(AND(ISNUMBER($I18),$I18&gt;=AK$8,$I18&lt;DATE(YEAR(AK$8),MONTH(AK$8)+1,1)),"●","")))</f>
        <v/>
      </c>
      <c r="AL18" s="17" t="str">
        <f aca="false">IF(AND($E18="Gate",$F18&gt;=AL$8,$F18&lt;DATE(YEAR(AL$8),MONTH(AL$8)+1,1)),"◆",IF(AND($E18="Milestone",$F18&gt;=AL$8,$F18&lt;DATE(YEAR(AL$8),MONTH(AL$8)+1,1)),"●",IF(AND(ISNUMBER($I18),$I18&gt;=AL$8,$I18&lt;DATE(YEAR(AL$8),MONTH(AL$8)+1,1)),"●","")))</f>
        <v/>
      </c>
      <c r="AM18" s="17" t="str">
        <f aca="false">IF(AND($E18="Gate",$F18&gt;=AM$8,$F18&lt;DATE(YEAR(AM$8),MONTH(AM$8)+1,1)),"◆",IF(AND($E18="Milestone",$F18&gt;=AM$8,$F18&lt;DATE(YEAR(AM$8),MONTH(AM$8)+1,1)),"●",IF(AND(ISNUMBER($I18),$I18&gt;=AM$8,$I18&lt;DATE(YEAR(AM$8),MONTH(AM$8)+1,1)),"●","")))</f>
        <v/>
      </c>
      <c r="AN18" s="17" t="str">
        <f aca="false">IF(AND($E18="Gate",$F18&gt;=AN$8,$F18&lt;DATE(YEAR(AN$8),MONTH(AN$8)+1,1)),"◆",IF(AND($E18="Milestone",$F18&gt;=AN$8,$F18&lt;DATE(YEAR(AN$8),MONTH(AN$8)+1,1)),"●",IF(AND(ISNUMBER($I18),$I18&gt;=AN$8,$I18&lt;DATE(YEAR(AN$8),MONTH(AN$8)+1,1)),"●","")))</f>
        <v/>
      </c>
      <c r="AO18" s="17" t="str">
        <f aca="false">IF(AND($E18="Gate",$F18&gt;=AO$8,$F18&lt;DATE(YEAR(AO$8),MONTH(AO$8)+1,1)),"◆",IF(AND($E18="Milestone",$F18&gt;=AO$8,$F18&lt;DATE(YEAR(AO$8),MONTH(AO$8)+1,1)),"●",IF(AND(ISNUMBER($I18),$I18&gt;=AO$8,$I18&lt;DATE(YEAR(AO$8),MONTH(AO$8)+1,1)),"●","")))</f>
        <v/>
      </c>
      <c r="AP18" s="17" t="str">
        <f aca="false">IF(AND($E18="Gate",$F18&gt;=AP$8,$F18&lt;DATE(YEAR(AP$8),MONTH(AP$8)+1,1)),"◆",IF(AND($E18="Milestone",$F18&gt;=AP$8,$F18&lt;DATE(YEAR(AP$8),MONTH(AP$8)+1,1)),"●",IF(AND(ISNUMBER($I18),$I18&gt;=AP$8,$I18&lt;DATE(YEAR(AP$8),MONTH(AP$8)+1,1)),"●","")))</f>
        <v/>
      </c>
      <c r="AQ18" s="17" t="str">
        <f aca="false">IF(AND($E18="Gate",$F18&gt;=AQ$8,$F18&lt;DATE(YEAR(AQ$8),MONTH(AQ$8)+1,1)),"◆",IF(AND($E18="Milestone",$F18&gt;=AQ$8,$F18&lt;DATE(YEAR(AQ$8),MONTH(AQ$8)+1,1)),"●",IF(AND(ISNUMBER($I18),$I18&gt;=AQ$8,$I18&lt;DATE(YEAR(AQ$8),MONTH(AQ$8)+1,1)),"●","")))</f>
        <v/>
      </c>
      <c r="AR18" s="17" t="str">
        <f aca="false">IF(AND($E18="Gate",$F18&gt;=AR$8,$F18&lt;DATE(YEAR(AR$8),MONTH(AR$8)+1,1)),"◆",IF(AND($E18="Milestone",$F18&gt;=AR$8,$F18&lt;DATE(YEAR(AR$8),MONTH(AR$8)+1,1)),"●",IF(AND(ISNUMBER($I18),$I18&gt;=AR$8,$I18&lt;DATE(YEAR(AR$8),MONTH(AR$8)+1,1)),"●","")))</f>
        <v/>
      </c>
      <c r="AS18" s="17" t="str">
        <f aca="false">IF(AND($E18="Gate",$F18&gt;=AS$8,$F18&lt;DATE(YEAR(AS$8),MONTH(AS$8)+1,1)),"◆",IF(AND($E18="Milestone",$F18&gt;=AS$8,$F18&lt;DATE(YEAR(AS$8),MONTH(AS$8)+1,1)),"●",IF(AND(ISNUMBER($I18),$I18&gt;=AS$8,$I18&lt;DATE(YEAR(AS$8),MONTH(AS$8)+1,1)),"●","")))</f>
        <v/>
      </c>
      <c r="AT18" s="17" t="str">
        <f aca="false">IF(AND($E18="Gate",$F18&gt;=AT$8,$F18&lt;DATE(YEAR(AT$8),MONTH(AT$8)+1,1)),"◆",IF(AND($E18="Milestone",$F18&gt;=AT$8,$F18&lt;DATE(YEAR(AT$8),MONTH(AT$8)+1,1)),"●",IF(AND(ISNUMBER($I18),$I18&gt;=AT$8,$I18&lt;DATE(YEAR(AT$8),MONTH(AT$8)+1,1)),"●","")))</f>
        <v/>
      </c>
    </row>
    <row r="19" customFormat="false" ht="18" hidden="false" customHeight="true" outlineLevel="0" collapsed="false">
      <c r="B19" s="12"/>
      <c r="C19" s="13" t="s">
        <v>26</v>
      </c>
      <c r="D19" s="14" t="s">
        <v>27</v>
      </c>
      <c r="E19" s="14" t="s">
        <v>25</v>
      </c>
      <c r="F19" s="15" t="n">
        <v>46858</v>
      </c>
      <c r="G19" s="15"/>
      <c r="H19" s="13"/>
      <c r="I19" s="16" t="str">
        <f aca="false">IF($H19="","",IFERROR(INDEX($F$10:$F$50,MATCH($H19,$C$10:$C$50,0)),""))</f>
        <v/>
      </c>
      <c r="J19" s="12"/>
      <c r="K19" s="17" t="str">
        <f aca="false">IF(AND($E19="Gate",$F19&gt;=K$8,$F19&lt;DATE(YEAR(K$8),MONTH(K$8)+1,1)),"◆",IF(AND($E19="Milestone",$F19&gt;=K$8,$F19&lt;DATE(YEAR(K$8),MONTH(K$8)+1,1)),"●",IF(AND(ISNUMBER($I19),$I19&gt;=K$8,$I19&lt;DATE(YEAR(K$8),MONTH(K$8)+1,1)),"●","")))</f>
        <v/>
      </c>
      <c r="L19" s="17" t="str">
        <f aca="false">IF(AND($E19="Gate",$F19&gt;=L$8,$F19&lt;DATE(YEAR(L$8),MONTH(L$8)+1,1)),"◆",IF(AND($E19="Milestone",$F19&gt;=L$8,$F19&lt;DATE(YEAR(L$8),MONTH(L$8)+1,1)),"●",IF(AND(ISNUMBER($I19),$I19&gt;=L$8,$I19&lt;DATE(YEAR(L$8),MONTH(L$8)+1,1)),"●","")))</f>
        <v/>
      </c>
      <c r="M19" s="17" t="str">
        <f aca="false">IF(AND($E19="Gate",$F19&gt;=M$8,$F19&lt;DATE(YEAR(M$8),MONTH(M$8)+1,1)),"◆",IF(AND($E19="Milestone",$F19&gt;=M$8,$F19&lt;DATE(YEAR(M$8),MONTH(M$8)+1,1)),"●",IF(AND(ISNUMBER($I19),$I19&gt;=M$8,$I19&lt;DATE(YEAR(M$8),MONTH(M$8)+1,1)),"●","")))</f>
        <v/>
      </c>
      <c r="N19" s="17" t="str">
        <f aca="false">IF(AND($E19="Gate",$F19&gt;=N$8,$F19&lt;DATE(YEAR(N$8),MONTH(N$8)+1,1)),"◆",IF(AND($E19="Milestone",$F19&gt;=N$8,$F19&lt;DATE(YEAR(N$8),MONTH(N$8)+1,1)),"●",IF(AND(ISNUMBER($I19),$I19&gt;=N$8,$I19&lt;DATE(YEAR(N$8),MONTH(N$8)+1,1)),"●","")))</f>
        <v/>
      </c>
      <c r="O19" s="17" t="str">
        <f aca="false">IF(AND($E19="Gate",$F19&gt;=O$8,$F19&lt;DATE(YEAR(O$8),MONTH(O$8)+1,1)),"◆",IF(AND($E19="Milestone",$F19&gt;=O$8,$F19&lt;DATE(YEAR(O$8),MONTH(O$8)+1,1)),"●",IF(AND(ISNUMBER($I19),$I19&gt;=O$8,$I19&lt;DATE(YEAR(O$8),MONTH(O$8)+1,1)),"●","")))</f>
        <v/>
      </c>
      <c r="P19" s="17" t="str">
        <f aca="false">IF(AND($E19="Gate",$F19&gt;=P$8,$F19&lt;DATE(YEAR(P$8),MONTH(P$8)+1,1)),"◆",IF(AND($E19="Milestone",$F19&gt;=P$8,$F19&lt;DATE(YEAR(P$8),MONTH(P$8)+1,1)),"●",IF(AND(ISNUMBER($I19),$I19&gt;=P$8,$I19&lt;DATE(YEAR(P$8),MONTH(P$8)+1,1)),"●","")))</f>
        <v/>
      </c>
      <c r="Q19" s="17" t="str">
        <f aca="false">IF(AND($E19="Gate",$F19&gt;=Q$8,$F19&lt;DATE(YEAR(Q$8),MONTH(Q$8)+1,1)),"◆",IF(AND($E19="Milestone",$F19&gt;=Q$8,$F19&lt;DATE(YEAR(Q$8),MONTH(Q$8)+1,1)),"●",IF(AND(ISNUMBER($I19),$I19&gt;=Q$8,$I19&lt;DATE(YEAR(Q$8),MONTH(Q$8)+1,1)),"●","")))</f>
        <v/>
      </c>
      <c r="R19" s="17" t="str">
        <f aca="false">IF(AND($E19="Gate",$F19&gt;=R$8,$F19&lt;DATE(YEAR(R$8),MONTH(R$8)+1,1)),"◆",IF(AND($E19="Milestone",$F19&gt;=R$8,$F19&lt;DATE(YEAR(R$8),MONTH(R$8)+1,1)),"●",IF(AND(ISNUMBER($I19),$I19&gt;=R$8,$I19&lt;DATE(YEAR(R$8),MONTH(R$8)+1,1)),"●","")))</f>
        <v/>
      </c>
      <c r="S19" s="17" t="str">
        <f aca="false">IF(AND($E19="Gate",$F19&gt;=S$8,$F19&lt;DATE(YEAR(S$8),MONTH(S$8)+1,1)),"◆",IF(AND($E19="Milestone",$F19&gt;=S$8,$F19&lt;DATE(YEAR(S$8),MONTH(S$8)+1,1)),"●",IF(AND(ISNUMBER($I19),$I19&gt;=S$8,$I19&lt;DATE(YEAR(S$8),MONTH(S$8)+1,1)),"●","")))</f>
        <v/>
      </c>
      <c r="T19" s="17" t="str">
        <f aca="false">IF(AND($E19="Gate",$F19&gt;=T$8,$F19&lt;DATE(YEAR(T$8),MONTH(T$8)+1,1)),"◆",IF(AND($E19="Milestone",$F19&gt;=T$8,$F19&lt;DATE(YEAR(T$8),MONTH(T$8)+1,1)),"●",IF(AND(ISNUMBER($I19),$I19&gt;=T$8,$I19&lt;DATE(YEAR(T$8),MONTH(T$8)+1,1)),"●","")))</f>
        <v/>
      </c>
      <c r="U19" s="17" t="str">
        <f aca="false">IF(AND($E19="Gate",$F19&gt;=U$8,$F19&lt;DATE(YEAR(U$8),MONTH(U$8)+1,1)),"◆",IF(AND($E19="Milestone",$F19&gt;=U$8,$F19&lt;DATE(YEAR(U$8),MONTH(U$8)+1,1)),"●",IF(AND(ISNUMBER($I19),$I19&gt;=U$8,$I19&lt;DATE(YEAR(U$8),MONTH(U$8)+1,1)),"●","")))</f>
        <v/>
      </c>
      <c r="V19" s="17" t="str">
        <f aca="false">IF(AND($E19="Gate",$F19&gt;=V$8,$F19&lt;DATE(YEAR(V$8),MONTH(V$8)+1,1)),"◆",IF(AND($E19="Milestone",$F19&gt;=V$8,$F19&lt;DATE(YEAR(V$8),MONTH(V$8)+1,1)),"●",IF(AND(ISNUMBER($I19),$I19&gt;=V$8,$I19&lt;DATE(YEAR(V$8),MONTH(V$8)+1,1)),"●","")))</f>
        <v/>
      </c>
      <c r="W19" s="17" t="str">
        <f aca="false">IF(AND($E19="Gate",$F19&gt;=W$8,$F19&lt;DATE(YEAR(W$8),MONTH(W$8)+1,1)),"◆",IF(AND($E19="Milestone",$F19&gt;=W$8,$F19&lt;DATE(YEAR(W$8),MONTH(W$8)+1,1)),"●",IF(AND(ISNUMBER($I19),$I19&gt;=W$8,$I19&lt;DATE(YEAR(W$8),MONTH(W$8)+1,1)),"●","")))</f>
        <v/>
      </c>
      <c r="X19" s="17" t="str">
        <f aca="false">IF(AND($E19="Gate",$F19&gt;=X$8,$F19&lt;DATE(YEAR(X$8),MONTH(X$8)+1,1)),"◆",IF(AND($E19="Milestone",$F19&gt;=X$8,$F19&lt;DATE(YEAR(X$8),MONTH(X$8)+1,1)),"●",IF(AND(ISNUMBER($I19),$I19&gt;=X$8,$I19&lt;DATE(YEAR(X$8),MONTH(X$8)+1,1)),"●","")))</f>
        <v/>
      </c>
      <c r="Y19" s="17" t="str">
        <f aca="false">IF(AND($E19="Gate",$F19&gt;=Y$8,$F19&lt;DATE(YEAR(Y$8),MONTH(Y$8)+1,1)),"◆",IF(AND($E19="Milestone",$F19&gt;=Y$8,$F19&lt;DATE(YEAR(Y$8),MONTH(Y$8)+1,1)),"●",IF(AND(ISNUMBER($I19),$I19&gt;=Y$8,$I19&lt;DATE(YEAR(Y$8),MONTH(Y$8)+1,1)),"●","")))</f>
        <v/>
      </c>
      <c r="Z19" s="17" t="str">
        <f aca="false">IF(AND($E19="Gate",$F19&gt;=Z$8,$F19&lt;DATE(YEAR(Z$8),MONTH(Z$8)+1,1)),"◆",IF(AND($E19="Milestone",$F19&gt;=Z$8,$F19&lt;DATE(YEAR(Z$8),MONTH(Z$8)+1,1)),"●",IF(AND(ISNUMBER($I19),$I19&gt;=Z$8,$I19&lt;DATE(YEAR(Z$8),MONTH(Z$8)+1,1)),"●","")))</f>
        <v>◆</v>
      </c>
      <c r="AA19" s="17" t="str">
        <f aca="false">IF(AND($E19="Gate",$F19&gt;=AA$8,$F19&lt;DATE(YEAR(AA$8),MONTH(AA$8)+1,1)),"◆",IF(AND($E19="Milestone",$F19&gt;=AA$8,$F19&lt;DATE(YEAR(AA$8),MONTH(AA$8)+1,1)),"●",IF(AND(ISNUMBER($I19),$I19&gt;=AA$8,$I19&lt;DATE(YEAR(AA$8),MONTH(AA$8)+1,1)),"●","")))</f>
        <v/>
      </c>
      <c r="AB19" s="17" t="str">
        <f aca="false">IF(AND($E19="Gate",$F19&gt;=AB$8,$F19&lt;DATE(YEAR(AB$8),MONTH(AB$8)+1,1)),"◆",IF(AND($E19="Milestone",$F19&gt;=AB$8,$F19&lt;DATE(YEAR(AB$8),MONTH(AB$8)+1,1)),"●",IF(AND(ISNUMBER($I19),$I19&gt;=AB$8,$I19&lt;DATE(YEAR(AB$8),MONTH(AB$8)+1,1)),"●","")))</f>
        <v/>
      </c>
      <c r="AC19" s="17" t="str">
        <f aca="false">IF(AND($E19="Gate",$F19&gt;=AC$8,$F19&lt;DATE(YEAR(AC$8),MONTH(AC$8)+1,1)),"◆",IF(AND($E19="Milestone",$F19&gt;=AC$8,$F19&lt;DATE(YEAR(AC$8),MONTH(AC$8)+1,1)),"●",IF(AND(ISNUMBER($I19),$I19&gt;=AC$8,$I19&lt;DATE(YEAR(AC$8),MONTH(AC$8)+1,1)),"●","")))</f>
        <v/>
      </c>
      <c r="AD19" s="17" t="str">
        <f aca="false">IF(AND($E19="Gate",$F19&gt;=AD$8,$F19&lt;DATE(YEAR(AD$8),MONTH(AD$8)+1,1)),"◆",IF(AND($E19="Milestone",$F19&gt;=AD$8,$F19&lt;DATE(YEAR(AD$8),MONTH(AD$8)+1,1)),"●",IF(AND(ISNUMBER($I19),$I19&gt;=AD$8,$I19&lt;DATE(YEAR(AD$8),MONTH(AD$8)+1,1)),"●","")))</f>
        <v/>
      </c>
      <c r="AE19" s="17" t="str">
        <f aca="false">IF(AND($E19="Gate",$F19&gt;=AE$8,$F19&lt;DATE(YEAR(AE$8),MONTH(AE$8)+1,1)),"◆",IF(AND($E19="Milestone",$F19&gt;=AE$8,$F19&lt;DATE(YEAR(AE$8),MONTH(AE$8)+1,1)),"●",IF(AND(ISNUMBER($I19),$I19&gt;=AE$8,$I19&lt;DATE(YEAR(AE$8),MONTH(AE$8)+1,1)),"●","")))</f>
        <v/>
      </c>
      <c r="AF19" s="17" t="str">
        <f aca="false">IF(AND($E19="Gate",$F19&gt;=AF$8,$F19&lt;DATE(YEAR(AF$8),MONTH(AF$8)+1,1)),"◆",IF(AND($E19="Milestone",$F19&gt;=AF$8,$F19&lt;DATE(YEAR(AF$8),MONTH(AF$8)+1,1)),"●",IF(AND(ISNUMBER($I19),$I19&gt;=AF$8,$I19&lt;DATE(YEAR(AF$8),MONTH(AF$8)+1,1)),"●","")))</f>
        <v/>
      </c>
      <c r="AG19" s="17" t="str">
        <f aca="false">IF(AND($E19="Gate",$F19&gt;=AG$8,$F19&lt;DATE(YEAR(AG$8),MONTH(AG$8)+1,1)),"◆",IF(AND($E19="Milestone",$F19&gt;=AG$8,$F19&lt;DATE(YEAR(AG$8),MONTH(AG$8)+1,1)),"●",IF(AND(ISNUMBER($I19),$I19&gt;=AG$8,$I19&lt;DATE(YEAR(AG$8),MONTH(AG$8)+1,1)),"●","")))</f>
        <v/>
      </c>
      <c r="AH19" s="17" t="str">
        <f aca="false">IF(AND($E19="Gate",$F19&gt;=AH$8,$F19&lt;DATE(YEAR(AH$8),MONTH(AH$8)+1,1)),"◆",IF(AND($E19="Milestone",$F19&gt;=AH$8,$F19&lt;DATE(YEAR(AH$8),MONTH(AH$8)+1,1)),"●",IF(AND(ISNUMBER($I19),$I19&gt;=AH$8,$I19&lt;DATE(YEAR(AH$8),MONTH(AH$8)+1,1)),"●","")))</f>
        <v/>
      </c>
      <c r="AI19" s="17" t="str">
        <f aca="false">IF(AND($E19="Gate",$F19&gt;=AI$8,$F19&lt;DATE(YEAR(AI$8),MONTH(AI$8)+1,1)),"◆",IF(AND($E19="Milestone",$F19&gt;=AI$8,$F19&lt;DATE(YEAR(AI$8),MONTH(AI$8)+1,1)),"●",IF(AND(ISNUMBER($I19),$I19&gt;=AI$8,$I19&lt;DATE(YEAR(AI$8),MONTH(AI$8)+1,1)),"●","")))</f>
        <v/>
      </c>
      <c r="AJ19" s="17" t="str">
        <f aca="false">IF(AND($E19="Gate",$F19&gt;=AJ$8,$F19&lt;DATE(YEAR(AJ$8),MONTH(AJ$8)+1,1)),"◆",IF(AND($E19="Milestone",$F19&gt;=AJ$8,$F19&lt;DATE(YEAR(AJ$8),MONTH(AJ$8)+1,1)),"●",IF(AND(ISNUMBER($I19),$I19&gt;=AJ$8,$I19&lt;DATE(YEAR(AJ$8),MONTH(AJ$8)+1,1)),"●","")))</f>
        <v/>
      </c>
      <c r="AK19" s="17" t="str">
        <f aca="false">IF(AND($E19="Gate",$F19&gt;=AK$8,$F19&lt;DATE(YEAR(AK$8),MONTH(AK$8)+1,1)),"◆",IF(AND($E19="Milestone",$F19&gt;=AK$8,$F19&lt;DATE(YEAR(AK$8),MONTH(AK$8)+1,1)),"●",IF(AND(ISNUMBER($I19),$I19&gt;=AK$8,$I19&lt;DATE(YEAR(AK$8),MONTH(AK$8)+1,1)),"●","")))</f>
        <v/>
      </c>
      <c r="AL19" s="17" t="str">
        <f aca="false">IF(AND($E19="Gate",$F19&gt;=AL$8,$F19&lt;DATE(YEAR(AL$8),MONTH(AL$8)+1,1)),"◆",IF(AND($E19="Milestone",$F19&gt;=AL$8,$F19&lt;DATE(YEAR(AL$8),MONTH(AL$8)+1,1)),"●",IF(AND(ISNUMBER($I19),$I19&gt;=AL$8,$I19&lt;DATE(YEAR(AL$8),MONTH(AL$8)+1,1)),"●","")))</f>
        <v/>
      </c>
      <c r="AM19" s="17" t="str">
        <f aca="false">IF(AND($E19="Gate",$F19&gt;=AM$8,$F19&lt;DATE(YEAR(AM$8),MONTH(AM$8)+1,1)),"◆",IF(AND($E19="Milestone",$F19&gt;=AM$8,$F19&lt;DATE(YEAR(AM$8),MONTH(AM$8)+1,1)),"●",IF(AND(ISNUMBER($I19),$I19&gt;=AM$8,$I19&lt;DATE(YEAR(AM$8),MONTH(AM$8)+1,1)),"●","")))</f>
        <v/>
      </c>
      <c r="AN19" s="17" t="str">
        <f aca="false">IF(AND($E19="Gate",$F19&gt;=AN$8,$F19&lt;DATE(YEAR(AN$8),MONTH(AN$8)+1,1)),"◆",IF(AND($E19="Milestone",$F19&gt;=AN$8,$F19&lt;DATE(YEAR(AN$8),MONTH(AN$8)+1,1)),"●",IF(AND(ISNUMBER($I19),$I19&gt;=AN$8,$I19&lt;DATE(YEAR(AN$8),MONTH(AN$8)+1,1)),"●","")))</f>
        <v/>
      </c>
      <c r="AO19" s="17" t="str">
        <f aca="false">IF(AND($E19="Gate",$F19&gt;=AO$8,$F19&lt;DATE(YEAR(AO$8),MONTH(AO$8)+1,1)),"◆",IF(AND($E19="Milestone",$F19&gt;=AO$8,$F19&lt;DATE(YEAR(AO$8),MONTH(AO$8)+1,1)),"●",IF(AND(ISNUMBER($I19),$I19&gt;=AO$8,$I19&lt;DATE(YEAR(AO$8),MONTH(AO$8)+1,1)),"●","")))</f>
        <v/>
      </c>
      <c r="AP19" s="17" t="str">
        <f aca="false">IF(AND($E19="Gate",$F19&gt;=AP$8,$F19&lt;DATE(YEAR(AP$8),MONTH(AP$8)+1,1)),"◆",IF(AND($E19="Milestone",$F19&gt;=AP$8,$F19&lt;DATE(YEAR(AP$8),MONTH(AP$8)+1,1)),"●",IF(AND(ISNUMBER($I19),$I19&gt;=AP$8,$I19&lt;DATE(YEAR(AP$8),MONTH(AP$8)+1,1)),"●","")))</f>
        <v/>
      </c>
      <c r="AQ19" s="17" t="str">
        <f aca="false">IF(AND($E19="Gate",$F19&gt;=AQ$8,$F19&lt;DATE(YEAR(AQ$8),MONTH(AQ$8)+1,1)),"◆",IF(AND($E19="Milestone",$F19&gt;=AQ$8,$F19&lt;DATE(YEAR(AQ$8),MONTH(AQ$8)+1,1)),"●",IF(AND(ISNUMBER($I19),$I19&gt;=AQ$8,$I19&lt;DATE(YEAR(AQ$8),MONTH(AQ$8)+1,1)),"●","")))</f>
        <v/>
      </c>
      <c r="AR19" s="17" t="str">
        <f aca="false">IF(AND($E19="Gate",$F19&gt;=AR$8,$F19&lt;DATE(YEAR(AR$8),MONTH(AR$8)+1,1)),"◆",IF(AND($E19="Milestone",$F19&gt;=AR$8,$F19&lt;DATE(YEAR(AR$8),MONTH(AR$8)+1,1)),"●",IF(AND(ISNUMBER($I19),$I19&gt;=AR$8,$I19&lt;DATE(YEAR(AR$8),MONTH(AR$8)+1,1)),"●","")))</f>
        <v/>
      </c>
      <c r="AS19" s="17" t="str">
        <f aca="false">IF(AND($E19="Gate",$F19&gt;=AS$8,$F19&lt;DATE(YEAR(AS$8),MONTH(AS$8)+1,1)),"◆",IF(AND($E19="Milestone",$F19&gt;=AS$8,$F19&lt;DATE(YEAR(AS$8),MONTH(AS$8)+1,1)),"●",IF(AND(ISNUMBER($I19),$I19&gt;=AS$8,$I19&lt;DATE(YEAR(AS$8),MONTH(AS$8)+1,1)),"●","")))</f>
        <v/>
      </c>
      <c r="AT19" s="17" t="str">
        <f aca="false">IF(AND($E19="Gate",$F19&gt;=AT$8,$F19&lt;DATE(YEAR(AT$8),MONTH(AT$8)+1,1)),"◆",IF(AND($E19="Milestone",$F19&gt;=AT$8,$F19&lt;DATE(YEAR(AT$8),MONTH(AT$8)+1,1)),"●",IF(AND(ISNUMBER($I19),$I19&gt;=AT$8,$I19&lt;DATE(YEAR(AT$8),MONTH(AT$8)+1,1)),"●","")))</f>
        <v/>
      </c>
    </row>
    <row r="20" customFormat="false" ht="18" hidden="false" customHeight="true" outlineLevel="0" collapsed="false">
      <c r="B20" s="12"/>
      <c r="C20" s="13" t="s">
        <v>28</v>
      </c>
      <c r="D20" s="14" t="s">
        <v>29</v>
      </c>
      <c r="E20" s="14" t="s">
        <v>25</v>
      </c>
      <c r="F20" s="15" t="n">
        <v>47118</v>
      </c>
      <c r="G20" s="15"/>
      <c r="H20" s="13"/>
      <c r="I20" s="16" t="str">
        <f aca="false">IF($H20="","",IFERROR(INDEX($F$10:$F$50,MATCH($H20,$C$10:$C$50,0)),""))</f>
        <v/>
      </c>
      <c r="J20" s="12"/>
      <c r="K20" s="17" t="str">
        <f aca="false">IF(AND($E20="Gate",$F20&gt;=K$8,$F20&lt;DATE(YEAR(K$8),MONTH(K$8)+1,1)),"◆",IF(AND($E20="Milestone",$F20&gt;=K$8,$F20&lt;DATE(YEAR(K$8),MONTH(K$8)+1,1)),"●",IF(AND(ISNUMBER($I20),$I20&gt;=K$8,$I20&lt;DATE(YEAR(K$8),MONTH(K$8)+1,1)),"●","")))</f>
        <v/>
      </c>
      <c r="L20" s="17" t="str">
        <f aca="false">IF(AND($E20="Gate",$F20&gt;=L$8,$F20&lt;DATE(YEAR(L$8),MONTH(L$8)+1,1)),"◆",IF(AND($E20="Milestone",$F20&gt;=L$8,$F20&lt;DATE(YEAR(L$8),MONTH(L$8)+1,1)),"●",IF(AND(ISNUMBER($I20),$I20&gt;=L$8,$I20&lt;DATE(YEAR(L$8),MONTH(L$8)+1,1)),"●","")))</f>
        <v/>
      </c>
      <c r="M20" s="17" t="str">
        <f aca="false">IF(AND($E20="Gate",$F20&gt;=M$8,$F20&lt;DATE(YEAR(M$8),MONTH(M$8)+1,1)),"◆",IF(AND($E20="Milestone",$F20&gt;=M$8,$F20&lt;DATE(YEAR(M$8),MONTH(M$8)+1,1)),"●",IF(AND(ISNUMBER($I20),$I20&gt;=M$8,$I20&lt;DATE(YEAR(M$8),MONTH(M$8)+1,1)),"●","")))</f>
        <v/>
      </c>
      <c r="N20" s="17" t="str">
        <f aca="false">IF(AND($E20="Gate",$F20&gt;=N$8,$F20&lt;DATE(YEAR(N$8),MONTH(N$8)+1,1)),"◆",IF(AND($E20="Milestone",$F20&gt;=N$8,$F20&lt;DATE(YEAR(N$8),MONTH(N$8)+1,1)),"●",IF(AND(ISNUMBER($I20),$I20&gt;=N$8,$I20&lt;DATE(YEAR(N$8),MONTH(N$8)+1,1)),"●","")))</f>
        <v/>
      </c>
      <c r="O20" s="17" t="str">
        <f aca="false">IF(AND($E20="Gate",$F20&gt;=O$8,$F20&lt;DATE(YEAR(O$8),MONTH(O$8)+1,1)),"◆",IF(AND($E20="Milestone",$F20&gt;=O$8,$F20&lt;DATE(YEAR(O$8),MONTH(O$8)+1,1)),"●",IF(AND(ISNUMBER($I20),$I20&gt;=O$8,$I20&lt;DATE(YEAR(O$8),MONTH(O$8)+1,1)),"●","")))</f>
        <v/>
      </c>
      <c r="P20" s="17" t="str">
        <f aca="false">IF(AND($E20="Gate",$F20&gt;=P$8,$F20&lt;DATE(YEAR(P$8),MONTH(P$8)+1,1)),"◆",IF(AND($E20="Milestone",$F20&gt;=P$8,$F20&lt;DATE(YEAR(P$8),MONTH(P$8)+1,1)),"●",IF(AND(ISNUMBER($I20),$I20&gt;=P$8,$I20&lt;DATE(YEAR(P$8),MONTH(P$8)+1,1)),"●","")))</f>
        <v/>
      </c>
      <c r="Q20" s="17" t="str">
        <f aca="false">IF(AND($E20="Gate",$F20&gt;=Q$8,$F20&lt;DATE(YEAR(Q$8),MONTH(Q$8)+1,1)),"◆",IF(AND($E20="Milestone",$F20&gt;=Q$8,$F20&lt;DATE(YEAR(Q$8),MONTH(Q$8)+1,1)),"●",IF(AND(ISNUMBER($I20),$I20&gt;=Q$8,$I20&lt;DATE(YEAR(Q$8),MONTH(Q$8)+1,1)),"●","")))</f>
        <v/>
      </c>
      <c r="R20" s="17" t="str">
        <f aca="false">IF(AND($E20="Gate",$F20&gt;=R$8,$F20&lt;DATE(YEAR(R$8),MONTH(R$8)+1,1)),"◆",IF(AND($E20="Milestone",$F20&gt;=R$8,$F20&lt;DATE(YEAR(R$8),MONTH(R$8)+1,1)),"●",IF(AND(ISNUMBER($I20),$I20&gt;=R$8,$I20&lt;DATE(YEAR(R$8),MONTH(R$8)+1,1)),"●","")))</f>
        <v/>
      </c>
      <c r="S20" s="17" t="str">
        <f aca="false">IF(AND($E20="Gate",$F20&gt;=S$8,$F20&lt;DATE(YEAR(S$8),MONTH(S$8)+1,1)),"◆",IF(AND($E20="Milestone",$F20&gt;=S$8,$F20&lt;DATE(YEAR(S$8),MONTH(S$8)+1,1)),"●",IF(AND(ISNUMBER($I20),$I20&gt;=S$8,$I20&lt;DATE(YEAR(S$8),MONTH(S$8)+1,1)),"●","")))</f>
        <v/>
      </c>
      <c r="T20" s="17" t="str">
        <f aca="false">IF(AND($E20="Gate",$F20&gt;=T$8,$F20&lt;DATE(YEAR(T$8),MONTH(T$8)+1,1)),"◆",IF(AND($E20="Milestone",$F20&gt;=T$8,$F20&lt;DATE(YEAR(T$8),MONTH(T$8)+1,1)),"●",IF(AND(ISNUMBER($I20),$I20&gt;=T$8,$I20&lt;DATE(YEAR(T$8),MONTH(T$8)+1,1)),"●","")))</f>
        <v/>
      </c>
      <c r="U20" s="17" t="str">
        <f aca="false">IF(AND($E20="Gate",$F20&gt;=U$8,$F20&lt;DATE(YEAR(U$8),MONTH(U$8)+1,1)),"◆",IF(AND($E20="Milestone",$F20&gt;=U$8,$F20&lt;DATE(YEAR(U$8),MONTH(U$8)+1,1)),"●",IF(AND(ISNUMBER($I20),$I20&gt;=U$8,$I20&lt;DATE(YEAR(U$8),MONTH(U$8)+1,1)),"●","")))</f>
        <v/>
      </c>
      <c r="V20" s="17" t="str">
        <f aca="false">IF(AND($E20="Gate",$F20&gt;=V$8,$F20&lt;DATE(YEAR(V$8),MONTH(V$8)+1,1)),"◆",IF(AND($E20="Milestone",$F20&gt;=V$8,$F20&lt;DATE(YEAR(V$8),MONTH(V$8)+1,1)),"●",IF(AND(ISNUMBER($I20),$I20&gt;=V$8,$I20&lt;DATE(YEAR(V$8),MONTH(V$8)+1,1)),"●","")))</f>
        <v/>
      </c>
      <c r="W20" s="17" t="str">
        <f aca="false">IF(AND($E20="Gate",$F20&gt;=W$8,$F20&lt;DATE(YEAR(W$8),MONTH(W$8)+1,1)),"◆",IF(AND($E20="Milestone",$F20&gt;=W$8,$F20&lt;DATE(YEAR(W$8),MONTH(W$8)+1,1)),"●",IF(AND(ISNUMBER($I20),$I20&gt;=W$8,$I20&lt;DATE(YEAR(W$8),MONTH(W$8)+1,1)),"●","")))</f>
        <v/>
      </c>
      <c r="X20" s="17" t="str">
        <f aca="false">IF(AND($E20="Gate",$F20&gt;=X$8,$F20&lt;DATE(YEAR(X$8),MONTH(X$8)+1,1)),"◆",IF(AND($E20="Milestone",$F20&gt;=X$8,$F20&lt;DATE(YEAR(X$8),MONTH(X$8)+1,1)),"●",IF(AND(ISNUMBER($I20),$I20&gt;=X$8,$I20&lt;DATE(YEAR(X$8),MONTH(X$8)+1,1)),"●","")))</f>
        <v/>
      </c>
      <c r="Y20" s="17" t="str">
        <f aca="false">IF(AND($E20="Gate",$F20&gt;=Y$8,$F20&lt;DATE(YEAR(Y$8),MONTH(Y$8)+1,1)),"◆",IF(AND($E20="Milestone",$F20&gt;=Y$8,$F20&lt;DATE(YEAR(Y$8),MONTH(Y$8)+1,1)),"●",IF(AND(ISNUMBER($I20),$I20&gt;=Y$8,$I20&lt;DATE(YEAR(Y$8),MONTH(Y$8)+1,1)),"●","")))</f>
        <v/>
      </c>
      <c r="Z20" s="17" t="str">
        <f aca="false">IF(AND($E20="Gate",$F20&gt;=Z$8,$F20&lt;DATE(YEAR(Z$8),MONTH(Z$8)+1,1)),"◆",IF(AND($E20="Milestone",$F20&gt;=Z$8,$F20&lt;DATE(YEAR(Z$8),MONTH(Z$8)+1,1)),"●",IF(AND(ISNUMBER($I20),$I20&gt;=Z$8,$I20&lt;DATE(YEAR(Z$8),MONTH(Z$8)+1,1)),"●","")))</f>
        <v/>
      </c>
      <c r="AA20" s="17" t="str">
        <f aca="false">IF(AND($E20="Gate",$F20&gt;=AA$8,$F20&lt;DATE(YEAR(AA$8),MONTH(AA$8)+1,1)),"◆",IF(AND($E20="Milestone",$F20&gt;=AA$8,$F20&lt;DATE(YEAR(AA$8),MONTH(AA$8)+1,1)),"●",IF(AND(ISNUMBER($I20),$I20&gt;=AA$8,$I20&lt;DATE(YEAR(AA$8),MONTH(AA$8)+1,1)),"●","")))</f>
        <v/>
      </c>
      <c r="AB20" s="17" t="str">
        <f aca="false">IF(AND($E20="Gate",$F20&gt;=AB$8,$F20&lt;DATE(YEAR(AB$8),MONTH(AB$8)+1,1)),"◆",IF(AND($E20="Milestone",$F20&gt;=AB$8,$F20&lt;DATE(YEAR(AB$8),MONTH(AB$8)+1,1)),"●",IF(AND(ISNUMBER($I20),$I20&gt;=AB$8,$I20&lt;DATE(YEAR(AB$8),MONTH(AB$8)+1,1)),"●","")))</f>
        <v/>
      </c>
      <c r="AC20" s="17" t="str">
        <f aca="false">IF(AND($E20="Gate",$F20&gt;=AC$8,$F20&lt;DATE(YEAR(AC$8),MONTH(AC$8)+1,1)),"◆",IF(AND($E20="Milestone",$F20&gt;=AC$8,$F20&lt;DATE(YEAR(AC$8),MONTH(AC$8)+1,1)),"●",IF(AND(ISNUMBER($I20),$I20&gt;=AC$8,$I20&lt;DATE(YEAR(AC$8),MONTH(AC$8)+1,1)),"●","")))</f>
        <v/>
      </c>
      <c r="AD20" s="17" t="str">
        <f aca="false">IF(AND($E20="Gate",$F20&gt;=AD$8,$F20&lt;DATE(YEAR(AD$8),MONTH(AD$8)+1,1)),"◆",IF(AND($E20="Milestone",$F20&gt;=AD$8,$F20&lt;DATE(YEAR(AD$8),MONTH(AD$8)+1,1)),"●",IF(AND(ISNUMBER($I20),$I20&gt;=AD$8,$I20&lt;DATE(YEAR(AD$8),MONTH(AD$8)+1,1)),"●","")))</f>
        <v/>
      </c>
      <c r="AE20" s="17" t="str">
        <f aca="false">IF(AND($E20="Gate",$F20&gt;=AE$8,$F20&lt;DATE(YEAR(AE$8),MONTH(AE$8)+1,1)),"◆",IF(AND($E20="Milestone",$F20&gt;=AE$8,$F20&lt;DATE(YEAR(AE$8),MONTH(AE$8)+1,1)),"●",IF(AND(ISNUMBER($I20),$I20&gt;=AE$8,$I20&lt;DATE(YEAR(AE$8),MONTH(AE$8)+1,1)),"●","")))</f>
        <v/>
      </c>
      <c r="AF20" s="17" t="str">
        <f aca="false">IF(AND($E20="Gate",$F20&gt;=AF$8,$F20&lt;DATE(YEAR(AF$8),MONTH(AF$8)+1,1)),"◆",IF(AND($E20="Milestone",$F20&gt;=AF$8,$F20&lt;DATE(YEAR(AF$8),MONTH(AF$8)+1,1)),"●",IF(AND(ISNUMBER($I20),$I20&gt;=AF$8,$I20&lt;DATE(YEAR(AF$8),MONTH(AF$8)+1,1)),"●","")))</f>
        <v/>
      </c>
      <c r="AG20" s="17" t="str">
        <f aca="false">IF(AND($E20="Gate",$F20&gt;=AG$8,$F20&lt;DATE(YEAR(AG$8),MONTH(AG$8)+1,1)),"◆",IF(AND($E20="Milestone",$F20&gt;=AG$8,$F20&lt;DATE(YEAR(AG$8),MONTH(AG$8)+1,1)),"●",IF(AND(ISNUMBER($I20),$I20&gt;=AG$8,$I20&lt;DATE(YEAR(AG$8),MONTH(AG$8)+1,1)),"●","")))</f>
        <v/>
      </c>
      <c r="AH20" s="17" t="str">
        <f aca="false">IF(AND($E20="Gate",$F20&gt;=AH$8,$F20&lt;DATE(YEAR(AH$8),MONTH(AH$8)+1,1)),"◆",IF(AND($E20="Milestone",$F20&gt;=AH$8,$F20&lt;DATE(YEAR(AH$8),MONTH(AH$8)+1,1)),"●",IF(AND(ISNUMBER($I20),$I20&gt;=AH$8,$I20&lt;DATE(YEAR(AH$8),MONTH(AH$8)+1,1)),"●","")))</f>
        <v>◆</v>
      </c>
      <c r="AI20" s="17" t="str">
        <f aca="false">IF(AND($E20="Gate",$F20&gt;=AI$8,$F20&lt;DATE(YEAR(AI$8),MONTH(AI$8)+1,1)),"◆",IF(AND($E20="Milestone",$F20&gt;=AI$8,$F20&lt;DATE(YEAR(AI$8),MONTH(AI$8)+1,1)),"●",IF(AND(ISNUMBER($I20),$I20&gt;=AI$8,$I20&lt;DATE(YEAR(AI$8),MONTH(AI$8)+1,1)),"●","")))</f>
        <v/>
      </c>
      <c r="AJ20" s="17" t="str">
        <f aca="false">IF(AND($E20="Gate",$F20&gt;=AJ$8,$F20&lt;DATE(YEAR(AJ$8),MONTH(AJ$8)+1,1)),"◆",IF(AND($E20="Milestone",$F20&gt;=AJ$8,$F20&lt;DATE(YEAR(AJ$8),MONTH(AJ$8)+1,1)),"●",IF(AND(ISNUMBER($I20),$I20&gt;=AJ$8,$I20&lt;DATE(YEAR(AJ$8),MONTH(AJ$8)+1,1)),"●","")))</f>
        <v/>
      </c>
      <c r="AK20" s="17" t="str">
        <f aca="false">IF(AND($E20="Gate",$F20&gt;=AK$8,$F20&lt;DATE(YEAR(AK$8),MONTH(AK$8)+1,1)),"◆",IF(AND($E20="Milestone",$F20&gt;=AK$8,$F20&lt;DATE(YEAR(AK$8),MONTH(AK$8)+1,1)),"●",IF(AND(ISNUMBER($I20),$I20&gt;=AK$8,$I20&lt;DATE(YEAR(AK$8),MONTH(AK$8)+1,1)),"●","")))</f>
        <v/>
      </c>
      <c r="AL20" s="17" t="str">
        <f aca="false">IF(AND($E20="Gate",$F20&gt;=AL$8,$F20&lt;DATE(YEAR(AL$8),MONTH(AL$8)+1,1)),"◆",IF(AND($E20="Milestone",$F20&gt;=AL$8,$F20&lt;DATE(YEAR(AL$8),MONTH(AL$8)+1,1)),"●",IF(AND(ISNUMBER($I20),$I20&gt;=AL$8,$I20&lt;DATE(YEAR(AL$8),MONTH(AL$8)+1,1)),"●","")))</f>
        <v/>
      </c>
      <c r="AM20" s="17" t="str">
        <f aca="false">IF(AND($E20="Gate",$F20&gt;=AM$8,$F20&lt;DATE(YEAR(AM$8),MONTH(AM$8)+1,1)),"◆",IF(AND($E20="Milestone",$F20&gt;=AM$8,$F20&lt;DATE(YEAR(AM$8),MONTH(AM$8)+1,1)),"●",IF(AND(ISNUMBER($I20),$I20&gt;=AM$8,$I20&lt;DATE(YEAR(AM$8),MONTH(AM$8)+1,1)),"●","")))</f>
        <v/>
      </c>
      <c r="AN20" s="17" t="str">
        <f aca="false">IF(AND($E20="Gate",$F20&gt;=AN$8,$F20&lt;DATE(YEAR(AN$8),MONTH(AN$8)+1,1)),"◆",IF(AND($E20="Milestone",$F20&gt;=AN$8,$F20&lt;DATE(YEAR(AN$8),MONTH(AN$8)+1,1)),"●",IF(AND(ISNUMBER($I20),$I20&gt;=AN$8,$I20&lt;DATE(YEAR(AN$8),MONTH(AN$8)+1,1)),"●","")))</f>
        <v/>
      </c>
      <c r="AO20" s="17" t="str">
        <f aca="false">IF(AND($E20="Gate",$F20&gt;=AO$8,$F20&lt;DATE(YEAR(AO$8),MONTH(AO$8)+1,1)),"◆",IF(AND($E20="Milestone",$F20&gt;=AO$8,$F20&lt;DATE(YEAR(AO$8),MONTH(AO$8)+1,1)),"●",IF(AND(ISNUMBER($I20),$I20&gt;=AO$8,$I20&lt;DATE(YEAR(AO$8),MONTH(AO$8)+1,1)),"●","")))</f>
        <v/>
      </c>
      <c r="AP20" s="17" t="str">
        <f aca="false">IF(AND($E20="Gate",$F20&gt;=AP$8,$F20&lt;DATE(YEAR(AP$8),MONTH(AP$8)+1,1)),"◆",IF(AND($E20="Milestone",$F20&gt;=AP$8,$F20&lt;DATE(YEAR(AP$8),MONTH(AP$8)+1,1)),"●",IF(AND(ISNUMBER($I20),$I20&gt;=AP$8,$I20&lt;DATE(YEAR(AP$8),MONTH(AP$8)+1,1)),"●","")))</f>
        <v/>
      </c>
      <c r="AQ20" s="17" t="str">
        <f aca="false">IF(AND($E20="Gate",$F20&gt;=AQ$8,$F20&lt;DATE(YEAR(AQ$8),MONTH(AQ$8)+1,1)),"◆",IF(AND($E20="Milestone",$F20&gt;=AQ$8,$F20&lt;DATE(YEAR(AQ$8),MONTH(AQ$8)+1,1)),"●",IF(AND(ISNUMBER($I20),$I20&gt;=AQ$8,$I20&lt;DATE(YEAR(AQ$8),MONTH(AQ$8)+1,1)),"●","")))</f>
        <v/>
      </c>
      <c r="AR20" s="17" t="str">
        <f aca="false">IF(AND($E20="Gate",$F20&gt;=AR$8,$F20&lt;DATE(YEAR(AR$8),MONTH(AR$8)+1,1)),"◆",IF(AND($E20="Milestone",$F20&gt;=AR$8,$F20&lt;DATE(YEAR(AR$8),MONTH(AR$8)+1,1)),"●",IF(AND(ISNUMBER($I20),$I20&gt;=AR$8,$I20&lt;DATE(YEAR(AR$8),MONTH(AR$8)+1,1)),"●","")))</f>
        <v/>
      </c>
      <c r="AS20" s="17" t="str">
        <f aca="false">IF(AND($E20="Gate",$F20&gt;=AS$8,$F20&lt;DATE(YEAR(AS$8),MONTH(AS$8)+1,1)),"◆",IF(AND($E20="Milestone",$F20&gt;=AS$8,$F20&lt;DATE(YEAR(AS$8),MONTH(AS$8)+1,1)),"●",IF(AND(ISNUMBER($I20),$I20&gt;=AS$8,$I20&lt;DATE(YEAR(AS$8),MONTH(AS$8)+1,1)),"●","")))</f>
        <v/>
      </c>
      <c r="AT20" s="17" t="str">
        <f aca="false">IF(AND($E20="Gate",$F20&gt;=AT$8,$F20&lt;DATE(YEAR(AT$8),MONTH(AT$8)+1,1)),"◆",IF(AND($E20="Milestone",$F20&gt;=AT$8,$F20&lt;DATE(YEAR(AT$8),MONTH(AT$8)+1,1)),"●",IF(AND(ISNUMBER($I20),$I20&gt;=AT$8,$I20&lt;DATE(YEAR(AT$8),MONTH(AT$8)+1,1)),"●","")))</f>
        <v/>
      </c>
    </row>
    <row r="21" customFormat="false" ht="18" hidden="false" customHeight="true" outlineLevel="0" collapsed="false">
      <c r="B21" s="12"/>
      <c r="C21" s="13" t="s">
        <v>30</v>
      </c>
      <c r="D21" s="14" t="s">
        <v>31</v>
      </c>
      <c r="E21" s="14" t="s">
        <v>25</v>
      </c>
      <c r="F21" s="15" t="n">
        <v>47299</v>
      </c>
      <c r="G21" s="15"/>
      <c r="H21" s="13"/>
      <c r="I21" s="16" t="str">
        <f aca="false">IF($H21="","",IFERROR(INDEX($F$10:$F$50,MATCH($H21,$C$10:$C$50,0)),""))</f>
        <v/>
      </c>
      <c r="J21" s="12"/>
      <c r="K21" s="17" t="str">
        <f aca="false">IF(AND($E21="Gate",$F21&gt;=K$8,$F21&lt;DATE(YEAR(K$8),MONTH(K$8)+1,1)),"◆",IF(AND($E21="Milestone",$F21&gt;=K$8,$F21&lt;DATE(YEAR(K$8),MONTH(K$8)+1,1)),"●",IF(AND(ISNUMBER($I21),$I21&gt;=K$8,$I21&lt;DATE(YEAR(K$8),MONTH(K$8)+1,1)),"●","")))</f>
        <v/>
      </c>
      <c r="L21" s="17" t="str">
        <f aca="false">IF(AND($E21="Gate",$F21&gt;=L$8,$F21&lt;DATE(YEAR(L$8),MONTH(L$8)+1,1)),"◆",IF(AND($E21="Milestone",$F21&gt;=L$8,$F21&lt;DATE(YEAR(L$8),MONTH(L$8)+1,1)),"●",IF(AND(ISNUMBER($I21),$I21&gt;=L$8,$I21&lt;DATE(YEAR(L$8),MONTH(L$8)+1,1)),"●","")))</f>
        <v/>
      </c>
      <c r="M21" s="17" t="str">
        <f aca="false">IF(AND($E21="Gate",$F21&gt;=M$8,$F21&lt;DATE(YEAR(M$8),MONTH(M$8)+1,1)),"◆",IF(AND($E21="Milestone",$F21&gt;=M$8,$F21&lt;DATE(YEAR(M$8),MONTH(M$8)+1,1)),"●",IF(AND(ISNUMBER($I21),$I21&gt;=M$8,$I21&lt;DATE(YEAR(M$8),MONTH(M$8)+1,1)),"●","")))</f>
        <v/>
      </c>
      <c r="N21" s="17" t="str">
        <f aca="false">IF(AND($E21="Gate",$F21&gt;=N$8,$F21&lt;DATE(YEAR(N$8),MONTH(N$8)+1,1)),"◆",IF(AND($E21="Milestone",$F21&gt;=N$8,$F21&lt;DATE(YEAR(N$8),MONTH(N$8)+1,1)),"●",IF(AND(ISNUMBER($I21),$I21&gt;=N$8,$I21&lt;DATE(YEAR(N$8),MONTH(N$8)+1,1)),"●","")))</f>
        <v/>
      </c>
      <c r="O21" s="17" t="str">
        <f aca="false">IF(AND($E21="Gate",$F21&gt;=O$8,$F21&lt;DATE(YEAR(O$8),MONTH(O$8)+1,1)),"◆",IF(AND($E21="Milestone",$F21&gt;=O$8,$F21&lt;DATE(YEAR(O$8),MONTH(O$8)+1,1)),"●",IF(AND(ISNUMBER($I21),$I21&gt;=O$8,$I21&lt;DATE(YEAR(O$8),MONTH(O$8)+1,1)),"●","")))</f>
        <v/>
      </c>
      <c r="P21" s="17" t="str">
        <f aca="false">IF(AND($E21="Gate",$F21&gt;=P$8,$F21&lt;DATE(YEAR(P$8),MONTH(P$8)+1,1)),"◆",IF(AND($E21="Milestone",$F21&gt;=P$8,$F21&lt;DATE(YEAR(P$8),MONTH(P$8)+1,1)),"●",IF(AND(ISNUMBER($I21),$I21&gt;=P$8,$I21&lt;DATE(YEAR(P$8),MONTH(P$8)+1,1)),"●","")))</f>
        <v/>
      </c>
      <c r="Q21" s="17" t="str">
        <f aca="false">IF(AND($E21="Gate",$F21&gt;=Q$8,$F21&lt;DATE(YEAR(Q$8),MONTH(Q$8)+1,1)),"◆",IF(AND($E21="Milestone",$F21&gt;=Q$8,$F21&lt;DATE(YEAR(Q$8),MONTH(Q$8)+1,1)),"●",IF(AND(ISNUMBER($I21),$I21&gt;=Q$8,$I21&lt;DATE(YEAR(Q$8),MONTH(Q$8)+1,1)),"●","")))</f>
        <v/>
      </c>
      <c r="R21" s="17" t="str">
        <f aca="false">IF(AND($E21="Gate",$F21&gt;=R$8,$F21&lt;DATE(YEAR(R$8),MONTH(R$8)+1,1)),"◆",IF(AND($E21="Milestone",$F21&gt;=R$8,$F21&lt;DATE(YEAR(R$8),MONTH(R$8)+1,1)),"●",IF(AND(ISNUMBER($I21),$I21&gt;=R$8,$I21&lt;DATE(YEAR(R$8),MONTH(R$8)+1,1)),"●","")))</f>
        <v/>
      </c>
      <c r="S21" s="17" t="str">
        <f aca="false">IF(AND($E21="Gate",$F21&gt;=S$8,$F21&lt;DATE(YEAR(S$8),MONTH(S$8)+1,1)),"◆",IF(AND($E21="Milestone",$F21&gt;=S$8,$F21&lt;DATE(YEAR(S$8),MONTH(S$8)+1,1)),"●",IF(AND(ISNUMBER($I21),$I21&gt;=S$8,$I21&lt;DATE(YEAR(S$8),MONTH(S$8)+1,1)),"●","")))</f>
        <v/>
      </c>
      <c r="T21" s="17" t="str">
        <f aca="false">IF(AND($E21="Gate",$F21&gt;=T$8,$F21&lt;DATE(YEAR(T$8),MONTH(T$8)+1,1)),"◆",IF(AND($E21="Milestone",$F21&gt;=T$8,$F21&lt;DATE(YEAR(T$8),MONTH(T$8)+1,1)),"●",IF(AND(ISNUMBER($I21),$I21&gt;=T$8,$I21&lt;DATE(YEAR(T$8),MONTH(T$8)+1,1)),"●","")))</f>
        <v/>
      </c>
      <c r="U21" s="17" t="str">
        <f aca="false">IF(AND($E21="Gate",$F21&gt;=U$8,$F21&lt;DATE(YEAR(U$8),MONTH(U$8)+1,1)),"◆",IF(AND($E21="Milestone",$F21&gt;=U$8,$F21&lt;DATE(YEAR(U$8),MONTH(U$8)+1,1)),"●",IF(AND(ISNUMBER($I21),$I21&gt;=U$8,$I21&lt;DATE(YEAR(U$8),MONTH(U$8)+1,1)),"●","")))</f>
        <v/>
      </c>
      <c r="V21" s="17" t="str">
        <f aca="false">IF(AND($E21="Gate",$F21&gt;=V$8,$F21&lt;DATE(YEAR(V$8),MONTH(V$8)+1,1)),"◆",IF(AND($E21="Milestone",$F21&gt;=V$8,$F21&lt;DATE(YEAR(V$8),MONTH(V$8)+1,1)),"●",IF(AND(ISNUMBER($I21),$I21&gt;=V$8,$I21&lt;DATE(YEAR(V$8),MONTH(V$8)+1,1)),"●","")))</f>
        <v/>
      </c>
      <c r="W21" s="17" t="str">
        <f aca="false">IF(AND($E21="Gate",$F21&gt;=W$8,$F21&lt;DATE(YEAR(W$8),MONTH(W$8)+1,1)),"◆",IF(AND($E21="Milestone",$F21&gt;=W$8,$F21&lt;DATE(YEAR(W$8),MONTH(W$8)+1,1)),"●",IF(AND(ISNUMBER($I21),$I21&gt;=W$8,$I21&lt;DATE(YEAR(W$8),MONTH(W$8)+1,1)),"●","")))</f>
        <v/>
      </c>
      <c r="X21" s="17" t="str">
        <f aca="false">IF(AND($E21="Gate",$F21&gt;=X$8,$F21&lt;DATE(YEAR(X$8),MONTH(X$8)+1,1)),"◆",IF(AND($E21="Milestone",$F21&gt;=X$8,$F21&lt;DATE(YEAR(X$8),MONTH(X$8)+1,1)),"●",IF(AND(ISNUMBER($I21),$I21&gt;=X$8,$I21&lt;DATE(YEAR(X$8),MONTH(X$8)+1,1)),"●","")))</f>
        <v/>
      </c>
      <c r="Y21" s="17" t="str">
        <f aca="false">IF(AND($E21="Gate",$F21&gt;=Y$8,$F21&lt;DATE(YEAR(Y$8),MONTH(Y$8)+1,1)),"◆",IF(AND($E21="Milestone",$F21&gt;=Y$8,$F21&lt;DATE(YEAR(Y$8),MONTH(Y$8)+1,1)),"●",IF(AND(ISNUMBER($I21),$I21&gt;=Y$8,$I21&lt;DATE(YEAR(Y$8),MONTH(Y$8)+1,1)),"●","")))</f>
        <v/>
      </c>
      <c r="Z21" s="17" t="str">
        <f aca="false">IF(AND($E21="Gate",$F21&gt;=Z$8,$F21&lt;DATE(YEAR(Z$8),MONTH(Z$8)+1,1)),"◆",IF(AND($E21="Milestone",$F21&gt;=Z$8,$F21&lt;DATE(YEAR(Z$8),MONTH(Z$8)+1,1)),"●",IF(AND(ISNUMBER($I21),$I21&gt;=Z$8,$I21&lt;DATE(YEAR(Z$8),MONTH(Z$8)+1,1)),"●","")))</f>
        <v/>
      </c>
      <c r="AA21" s="17" t="str">
        <f aca="false">IF(AND($E21="Gate",$F21&gt;=AA$8,$F21&lt;DATE(YEAR(AA$8),MONTH(AA$8)+1,1)),"◆",IF(AND($E21="Milestone",$F21&gt;=AA$8,$F21&lt;DATE(YEAR(AA$8),MONTH(AA$8)+1,1)),"●",IF(AND(ISNUMBER($I21),$I21&gt;=AA$8,$I21&lt;DATE(YEAR(AA$8),MONTH(AA$8)+1,1)),"●","")))</f>
        <v/>
      </c>
      <c r="AB21" s="17" t="str">
        <f aca="false">IF(AND($E21="Gate",$F21&gt;=AB$8,$F21&lt;DATE(YEAR(AB$8),MONTH(AB$8)+1,1)),"◆",IF(AND($E21="Milestone",$F21&gt;=AB$8,$F21&lt;DATE(YEAR(AB$8),MONTH(AB$8)+1,1)),"●",IF(AND(ISNUMBER($I21),$I21&gt;=AB$8,$I21&lt;DATE(YEAR(AB$8),MONTH(AB$8)+1,1)),"●","")))</f>
        <v/>
      </c>
      <c r="AC21" s="17" t="str">
        <f aca="false">IF(AND($E21="Gate",$F21&gt;=AC$8,$F21&lt;DATE(YEAR(AC$8),MONTH(AC$8)+1,1)),"◆",IF(AND($E21="Milestone",$F21&gt;=AC$8,$F21&lt;DATE(YEAR(AC$8),MONTH(AC$8)+1,1)),"●",IF(AND(ISNUMBER($I21),$I21&gt;=AC$8,$I21&lt;DATE(YEAR(AC$8),MONTH(AC$8)+1,1)),"●","")))</f>
        <v/>
      </c>
      <c r="AD21" s="17" t="str">
        <f aca="false">IF(AND($E21="Gate",$F21&gt;=AD$8,$F21&lt;DATE(YEAR(AD$8),MONTH(AD$8)+1,1)),"◆",IF(AND($E21="Milestone",$F21&gt;=AD$8,$F21&lt;DATE(YEAR(AD$8),MONTH(AD$8)+1,1)),"●",IF(AND(ISNUMBER($I21),$I21&gt;=AD$8,$I21&lt;DATE(YEAR(AD$8),MONTH(AD$8)+1,1)),"●","")))</f>
        <v/>
      </c>
      <c r="AE21" s="17" t="str">
        <f aca="false">IF(AND($E21="Gate",$F21&gt;=AE$8,$F21&lt;DATE(YEAR(AE$8),MONTH(AE$8)+1,1)),"◆",IF(AND($E21="Milestone",$F21&gt;=AE$8,$F21&lt;DATE(YEAR(AE$8),MONTH(AE$8)+1,1)),"●",IF(AND(ISNUMBER($I21),$I21&gt;=AE$8,$I21&lt;DATE(YEAR(AE$8),MONTH(AE$8)+1,1)),"●","")))</f>
        <v/>
      </c>
      <c r="AF21" s="17" t="str">
        <f aca="false">IF(AND($E21="Gate",$F21&gt;=AF$8,$F21&lt;DATE(YEAR(AF$8),MONTH(AF$8)+1,1)),"◆",IF(AND($E21="Milestone",$F21&gt;=AF$8,$F21&lt;DATE(YEAR(AF$8),MONTH(AF$8)+1,1)),"●",IF(AND(ISNUMBER($I21),$I21&gt;=AF$8,$I21&lt;DATE(YEAR(AF$8),MONTH(AF$8)+1,1)),"●","")))</f>
        <v/>
      </c>
      <c r="AG21" s="17" t="str">
        <f aca="false">IF(AND($E21="Gate",$F21&gt;=AG$8,$F21&lt;DATE(YEAR(AG$8),MONTH(AG$8)+1,1)),"◆",IF(AND($E21="Milestone",$F21&gt;=AG$8,$F21&lt;DATE(YEAR(AG$8),MONTH(AG$8)+1,1)),"●",IF(AND(ISNUMBER($I21),$I21&gt;=AG$8,$I21&lt;DATE(YEAR(AG$8),MONTH(AG$8)+1,1)),"●","")))</f>
        <v/>
      </c>
      <c r="AH21" s="17" t="str">
        <f aca="false">IF(AND($E21="Gate",$F21&gt;=AH$8,$F21&lt;DATE(YEAR(AH$8),MONTH(AH$8)+1,1)),"◆",IF(AND($E21="Milestone",$F21&gt;=AH$8,$F21&lt;DATE(YEAR(AH$8),MONTH(AH$8)+1,1)),"●",IF(AND(ISNUMBER($I21),$I21&gt;=AH$8,$I21&lt;DATE(YEAR(AH$8),MONTH(AH$8)+1,1)),"●","")))</f>
        <v/>
      </c>
      <c r="AI21" s="17" t="str">
        <f aca="false">IF(AND($E21="Gate",$F21&gt;=AI$8,$F21&lt;DATE(YEAR(AI$8),MONTH(AI$8)+1,1)),"◆",IF(AND($E21="Milestone",$F21&gt;=AI$8,$F21&lt;DATE(YEAR(AI$8),MONTH(AI$8)+1,1)),"●",IF(AND(ISNUMBER($I21),$I21&gt;=AI$8,$I21&lt;DATE(YEAR(AI$8),MONTH(AI$8)+1,1)),"●","")))</f>
        <v/>
      </c>
      <c r="AJ21" s="17" t="str">
        <f aca="false">IF(AND($E21="Gate",$F21&gt;=AJ$8,$F21&lt;DATE(YEAR(AJ$8),MONTH(AJ$8)+1,1)),"◆",IF(AND($E21="Milestone",$F21&gt;=AJ$8,$F21&lt;DATE(YEAR(AJ$8),MONTH(AJ$8)+1,1)),"●",IF(AND(ISNUMBER($I21),$I21&gt;=AJ$8,$I21&lt;DATE(YEAR(AJ$8),MONTH(AJ$8)+1,1)),"●","")))</f>
        <v/>
      </c>
      <c r="AK21" s="17" t="str">
        <f aca="false">IF(AND($E21="Gate",$F21&gt;=AK$8,$F21&lt;DATE(YEAR(AK$8),MONTH(AK$8)+1,1)),"◆",IF(AND($E21="Milestone",$F21&gt;=AK$8,$F21&lt;DATE(YEAR(AK$8),MONTH(AK$8)+1,1)),"●",IF(AND(ISNUMBER($I21),$I21&gt;=AK$8,$I21&lt;DATE(YEAR(AK$8),MONTH(AK$8)+1,1)),"●","")))</f>
        <v/>
      </c>
      <c r="AL21" s="17" t="str">
        <f aca="false">IF(AND($E21="Gate",$F21&gt;=AL$8,$F21&lt;DATE(YEAR(AL$8),MONTH(AL$8)+1,1)),"◆",IF(AND($E21="Milestone",$F21&gt;=AL$8,$F21&lt;DATE(YEAR(AL$8),MONTH(AL$8)+1,1)),"●",IF(AND(ISNUMBER($I21),$I21&gt;=AL$8,$I21&lt;DATE(YEAR(AL$8),MONTH(AL$8)+1,1)),"●","")))</f>
        <v/>
      </c>
      <c r="AM21" s="17" t="str">
        <f aca="false">IF(AND($E21="Gate",$F21&gt;=AM$8,$F21&lt;DATE(YEAR(AM$8),MONTH(AM$8)+1,1)),"◆",IF(AND($E21="Milestone",$F21&gt;=AM$8,$F21&lt;DATE(YEAR(AM$8),MONTH(AM$8)+1,1)),"●",IF(AND(ISNUMBER($I21),$I21&gt;=AM$8,$I21&lt;DATE(YEAR(AM$8),MONTH(AM$8)+1,1)),"●","")))</f>
        <v/>
      </c>
      <c r="AN21" s="17" t="str">
        <f aca="false">IF(AND($E21="Gate",$F21&gt;=AN$8,$F21&lt;DATE(YEAR(AN$8),MONTH(AN$8)+1,1)),"◆",IF(AND($E21="Milestone",$F21&gt;=AN$8,$F21&lt;DATE(YEAR(AN$8),MONTH(AN$8)+1,1)),"●",IF(AND(ISNUMBER($I21),$I21&gt;=AN$8,$I21&lt;DATE(YEAR(AN$8),MONTH(AN$8)+1,1)),"●","")))</f>
        <v>◆</v>
      </c>
      <c r="AO21" s="17" t="str">
        <f aca="false">IF(AND($E21="Gate",$F21&gt;=AO$8,$F21&lt;DATE(YEAR(AO$8),MONTH(AO$8)+1,1)),"◆",IF(AND($E21="Milestone",$F21&gt;=AO$8,$F21&lt;DATE(YEAR(AO$8),MONTH(AO$8)+1,1)),"●",IF(AND(ISNUMBER($I21),$I21&gt;=AO$8,$I21&lt;DATE(YEAR(AO$8),MONTH(AO$8)+1,1)),"●","")))</f>
        <v/>
      </c>
      <c r="AP21" s="17" t="str">
        <f aca="false">IF(AND($E21="Gate",$F21&gt;=AP$8,$F21&lt;DATE(YEAR(AP$8),MONTH(AP$8)+1,1)),"◆",IF(AND($E21="Milestone",$F21&gt;=AP$8,$F21&lt;DATE(YEAR(AP$8),MONTH(AP$8)+1,1)),"●",IF(AND(ISNUMBER($I21),$I21&gt;=AP$8,$I21&lt;DATE(YEAR(AP$8),MONTH(AP$8)+1,1)),"●","")))</f>
        <v/>
      </c>
      <c r="AQ21" s="17" t="str">
        <f aca="false">IF(AND($E21="Gate",$F21&gt;=AQ$8,$F21&lt;DATE(YEAR(AQ$8),MONTH(AQ$8)+1,1)),"◆",IF(AND($E21="Milestone",$F21&gt;=AQ$8,$F21&lt;DATE(YEAR(AQ$8),MONTH(AQ$8)+1,1)),"●",IF(AND(ISNUMBER($I21),$I21&gt;=AQ$8,$I21&lt;DATE(YEAR(AQ$8),MONTH(AQ$8)+1,1)),"●","")))</f>
        <v/>
      </c>
      <c r="AR21" s="17" t="str">
        <f aca="false">IF(AND($E21="Gate",$F21&gt;=AR$8,$F21&lt;DATE(YEAR(AR$8),MONTH(AR$8)+1,1)),"◆",IF(AND($E21="Milestone",$F21&gt;=AR$8,$F21&lt;DATE(YEAR(AR$8),MONTH(AR$8)+1,1)),"●",IF(AND(ISNUMBER($I21),$I21&gt;=AR$8,$I21&lt;DATE(YEAR(AR$8),MONTH(AR$8)+1,1)),"●","")))</f>
        <v/>
      </c>
      <c r="AS21" s="17" t="str">
        <f aca="false">IF(AND($E21="Gate",$F21&gt;=AS$8,$F21&lt;DATE(YEAR(AS$8),MONTH(AS$8)+1,1)),"◆",IF(AND($E21="Milestone",$F21&gt;=AS$8,$F21&lt;DATE(YEAR(AS$8),MONTH(AS$8)+1,1)),"●",IF(AND(ISNUMBER($I21),$I21&gt;=AS$8,$I21&lt;DATE(YEAR(AS$8),MONTH(AS$8)+1,1)),"●","")))</f>
        <v/>
      </c>
      <c r="AT21" s="17" t="str">
        <f aca="false">IF(AND($E21="Gate",$F21&gt;=AT$8,$F21&lt;DATE(YEAR(AT$8),MONTH(AT$8)+1,1)),"◆",IF(AND($E21="Milestone",$F21&gt;=AT$8,$F21&lt;DATE(YEAR(AT$8),MONTH(AT$8)+1,1)),"●",IF(AND(ISNUMBER($I21),$I21&gt;=AT$8,$I21&lt;DATE(YEAR(AT$8),MONTH(AT$8)+1,1)),"●","")))</f>
        <v/>
      </c>
    </row>
    <row r="22" customFormat="false" ht="18" hidden="false" customHeight="true" outlineLevel="0" collapsed="false">
      <c r="B22" s="12"/>
      <c r="C22" s="13"/>
      <c r="D22" s="14"/>
      <c r="E22" s="14"/>
      <c r="F22" s="15"/>
      <c r="G22" s="15"/>
      <c r="H22" s="13"/>
      <c r="I22" s="16" t="str">
        <f aca="false">IF($H22="","",IFERROR(INDEX($F$10:$F$50,MATCH($H22,$C$10:$C$50,0)),""))</f>
        <v/>
      </c>
      <c r="J22" s="12"/>
      <c r="K22" s="17" t="str">
        <f aca="false">IF(AND($E22="Gate",$F22&gt;=K$8,$F22&lt;DATE(YEAR(K$8),MONTH(K$8)+1,1)),"◆",IF(AND($E22="Milestone",$F22&gt;=K$8,$F22&lt;DATE(YEAR(K$8),MONTH(K$8)+1,1)),"●",IF(AND(ISNUMBER($I22),$I22&gt;=K$8,$I22&lt;DATE(YEAR(K$8),MONTH(K$8)+1,1)),"●","")))</f>
        <v/>
      </c>
      <c r="L22" s="17" t="str">
        <f aca="false">IF(AND($E22="Gate",$F22&gt;=L$8,$F22&lt;DATE(YEAR(L$8),MONTH(L$8)+1,1)),"◆",IF(AND($E22="Milestone",$F22&gt;=L$8,$F22&lt;DATE(YEAR(L$8),MONTH(L$8)+1,1)),"●",IF(AND(ISNUMBER($I22),$I22&gt;=L$8,$I22&lt;DATE(YEAR(L$8),MONTH(L$8)+1,1)),"●","")))</f>
        <v/>
      </c>
      <c r="M22" s="17" t="str">
        <f aca="false">IF(AND($E22="Gate",$F22&gt;=M$8,$F22&lt;DATE(YEAR(M$8),MONTH(M$8)+1,1)),"◆",IF(AND($E22="Milestone",$F22&gt;=M$8,$F22&lt;DATE(YEAR(M$8),MONTH(M$8)+1,1)),"●",IF(AND(ISNUMBER($I22),$I22&gt;=M$8,$I22&lt;DATE(YEAR(M$8),MONTH(M$8)+1,1)),"●","")))</f>
        <v/>
      </c>
      <c r="N22" s="17" t="str">
        <f aca="false">IF(AND($E22="Gate",$F22&gt;=N$8,$F22&lt;DATE(YEAR(N$8),MONTH(N$8)+1,1)),"◆",IF(AND($E22="Milestone",$F22&gt;=N$8,$F22&lt;DATE(YEAR(N$8),MONTH(N$8)+1,1)),"●",IF(AND(ISNUMBER($I22),$I22&gt;=N$8,$I22&lt;DATE(YEAR(N$8),MONTH(N$8)+1,1)),"●","")))</f>
        <v/>
      </c>
      <c r="O22" s="17" t="str">
        <f aca="false">IF(AND($E22="Gate",$F22&gt;=O$8,$F22&lt;DATE(YEAR(O$8),MONTH(O$8)+1,1)),"◆",IF(AND($E22="Milestone",$F22&gt;=O$8,$F22&lt;DATE(YEAR(O$8),MONTH(O$8)+1,1)),"●",IF(AND(ISNUMBER($I22),$I22&gt;=O$8,$I22&lt;DATE(YEAR(O$8),MONTH(O$8)+1,1)),"●","")))</f>
        <v/>
      </c>
      <c r="P22" s="17" t="str">
        <f aca="false">IF(AND($E22="Gate",$F22&gt;=P$8,$F22&lt;DATE(YEAR(P$8),MONTH(P$8)+1,1)),"◆",IF(AND($E22="Milestone",$F22&gt;=P$8,$F22&lt;DATE(YEAR(P$8),MONTH(P$8)+1,1)),"●",IF(AND(ISNUMBER($I22),$I22&gt;=P$8,$I22&lt;DATE(YEAR(P$8),MONTH(P$8)+1,1)),"●","")))</f>
        <v/>
      </c>
      <c r="Q22" s="17" t="str">
        <f aca="false">IF(AND($E22="Gate",$F22&gt;=Q$8,$F22&lt;DATE(YEAR(Q$8),MONTH(Q$8)+1,1)),"◆",IF(AND($E22="Milestone",$F22&gt;=Q$8,$F22&lt;DATE(YEAR(Q$8),MONTH(Q$8)+1,1)),"●",IF(AND(ISNUMBER($I22),$I22&gt;=Q$8,$I22&lt;DATE(YEAR(Q$8),MONTH(Q$8)+1,1)),"●","")))</f>
        <v/>
      </c>
      <c r="R22" s="17" t="str">
        <f aca="false">IF(AND($E22="Gate",$F22&gt;=R$8,$F22&lt;DATE(YEAR(R$8),MONTH(R$8)+1,1)),"◆",IF(AND($E22="Milestone",$F22&gt;=R$8,$F22&lt;DATE(YEAR(R$8),MONTH(R$8)+1,1)),"●",IF(AND(ISNUMBER($I22),$I22&gt;=R$8,$I22&lt;DATE(YEAR(R$8),MONTH(R$8)+1,1)),"●","")))</f>
        <v/>
      </c>
      <c r="S22" s="17" t="str">
        <f aca="false">IF(AND($E22="Gate",$F22&gt;=S$8,$F22&lt;DATE(YEAR(S$8),MONTH(S$8)+1,1)),"◆",IF(AND($E22="Milestone",$F22&gt;=S$8,$F22&lt;DATE(YEAR(S$8),MONTH(S$8)+1,1)),"●",IF(AND(ISNUMBER($I22),$I22&gt;=S$8,$I22&lt;DATE(YEAR(S$8),MONTH(S$8)+1,1)),"●","")))</f>
        <v/>
      </c>
      <c r="T22" s="17" t="str">
        <f aca="false">IF(AND($E22="Gate",$F22&gt;=T$8,$F22&lt;DATE(YEAR(T$8),MONTH(T$8)+1,1)),"◆",IF(AND($E22="Milestone",$F22&gt;=T$8,$F22&lt;DATE(YEAR(T$8),MONTH(T$8)+1,1)),"●",IF(AND(ISNUMBER($I22),$I22&gt;=T$8,$I22&lt;DATE(YEAR(T$8),MONTH(T$8)+1,1)),"●","")))</f>
        <v/>
      </c>
      <c r="U22" s="17" t="str">
        <f aca="false">IF(AND($E22="Gate",$F22&gt;=U$8,$F22&lt;DATE(YEAR(U$8),MONTH(U$8)+1,1)),"◆",IF(AND($E22="Milestone",$F22&gt;=U$8,$F22&lt;DATE(YEAR(U$8),MONTH(U$8)+1,1)),"●",IF(AND(ISNUMBER($I22),$I22&gt;=U$8,$I22&lt;DATE(YEAR(U$8),MONTH(U$8)+1,1)),"●","")))</f>
        <v/>
      </c>
      <c r="V22" s="17" t="str">
        <f aca="false">IF(AND($E22="Gate",$F22&gt;=V$8,$F22&lt;DATE(YEAR(V$8),MONTH(V$8)+1,1)),"◆",IF(AND($E22="Milestone",$F22&gt;=V$8,$F22&lt;DATE(YEAR(V$8),MONTH(V$8)+1,1)),"●",IF(AND(ISNUMBER($I22),$I22&gt;=V$8,$I22&lt;DATE(YEAR(V$8),MONTH(V$8)+1,1)),"●","")))</f>
        <v/>
      </c>
      <c r="W22" s="17" t="str">
        <f aca="false">IF(AND($E22="Gate",$F22&gt;=W$8,$F22&lt;DATE(YEAR(W$8),MONTH(W$8)+1,1)),"◆",IF(AND($E22="Milestone",$F22&gt;=W$8,$F22&lt;DATE(YEAR(W$8),MONTH(W$8)+1,1)),"●",IF(AND(ISNUMBER($I22),$I22&gt;=W$8,$I22&lt;DATE(YEAR(W$8),MONTH(W$8)+1,1)),"●","")))</f>
        <v/>
      </c>
      <c r="X22" s="17" t="str">
        <f aca="false">IF(AND($E22="Gate",$F22&gt;=X$8,$F22&lt;DATE(YEAR(X$8),MONTH(X$8)+1,1)),"◆",IF(AND($E22="Milestone",$F22&gt;=X$8,$F22&lt;DATE(YEAR(X$8),MONTH(X$8)+1,1)),"●",IF(AND(ISNUMBER($I22),$I22&gt;=X$8,$I22&lt;DATE(YEAR(X$8),MONTH(X$8)+1,1)),"●","")))</f>
        <v/>
      </c>
      <c r="Y22" s="17" t="str">
        <f aca="false">IF(AND($E22="Gate",$F22&gt;=Y$8,$F22&lt;DATE(YEAR(Y$8),MONTH(Y$8)+1,1)),"◆",IF(AND($E22="Milestone",$F22&gt;=Y$8,$F22&lt;DATE(YEAR(Y$8),MONTH(Y$8)+1,1)),"●",IF(AND(ISNUMBER($I22),$I22&gt;=Y$8,$I22&lt;DATE(YEAR(Y$8),MONTH(Y$8)+1,1)),"●","")))</f>
        <v/>
      </c>
      <c r="Z22" s="17" t="str">
        <f aca="false">IF(AND($E22="Gate",$F22&gt;=Z$8,$F22&lt;DATE(YEAR(Z$8),MONTH(Z$8)+1,1)),"◆",IF(AND($E22="Milestone",$F22&gt;=Z$8,$F22&lt;DATE(YEAR(Z$8),MONTH(Z$8)+1,1)),"●",IF(AND(ISNUMBER($I22),$I22&gt;=Z$8,$I22&lt;DATE(YEAR(Z$8),MONTH(Z$8)+1,1)),"●","")))</f>
        <v/>
      </c>
      <c r="AA22" s="17" t="str">
        <f aca="false">IF(AND($E22="Gate",$F22&gt;=AA$8,$F22&lt;DATE(YEAR(AA$8),MONTH(AA$8)+1,1)),"◆",IF(AND($E22="Milestone",$F22&gt;=AA$8,$F22&lt;DATE(YEAR(AA$8),MONTH(AA$8)+1,1)),"●",IF(AND(ISNUMBER($I22),$I22&gt;=AA$8,$I22&lt;DATE(YEAR(AA$8),MONTH(AA$8)+1,1)),"●","")))</f>
        <v/>
      </c>
      <c r="AB22" s="17" t="str">
        <f aca="false">IF(AND($E22="Gate",$F22&gt;=AB$8,$F22&lt;DATE(YEAR(AB$8),MONTH(AB$8)+1,1)),"◆",IF(AND($E22="Milestone",$F22&gt;=AB$8,$F22&lt;DATE(YEAR(AB$8),MONTH(AB$8)+1,1)),"●",IF(AND(ISNUMBER($I22),$I22&gt;=AB$8,$I22&lt;DATE(YEAR(AB$8),MONTH(AB$8)+1,1)),"●","")))</f>
        <v/>
      </c>
      <c r="AC22" s="17" t="str">
        <f aca="false">IF(AND($E22="Gate",$F22&gt;=AC$8,$F22&lt;DATE(YEAR(AC$8),MONTH(AC$8)+1,1)),"◆",IF(AND($E22="Milestone",$F22&gt;=AC$8,$F22&lt;DATE(YEAR(AC$8),MONTH(AC$8)+1,1)),"●",IF(AND(ISNUMBER($I22),$I22&gt;=AC$8,$I22&lt;DATE(YEAR(AC$8),MONTH(AC$8)+1,1)),"●","")))</f>
        <v/>
      </c>
      <c r="AD22" s="17" t="str">
        <f aca="false">IF(AND($E22="Gate",$F22&gt;=AD$8,$F22&lt;DATE(YEAR(AD$8),MONTH(AD$8)+1,1)),"◆",IF(AND($E22="Milestone",$F22&gt;=AD$8,$F22&lt;DATE(YEAR(AD$8),MONTH(AD$8)+1,1)),"●",IF(AND(ISNUMBER($I22),$I22&gt;=AD$8,$I22&lt;DATE(YEAR(AD$8),MONTH(AD$8)+1,1)),"●","")))</f>
        <v/>
      </c>
      <c r="AE22" s="17" t="str">
        <f aca="false">IF(AND($E22="Gate",$F22&gt;=AE$8,$F22&lt;DATE(YEAR(AE$8),MONTH(AE$8)+1,1)),"◆",IF(AND($E22="Milestone",$F22&gt;=AE$8,$F22&lt;DATE(YEAR(AE$8),MONTH(AE$8)+1,1)),"●",IF(AND(ISNUMBER($I22),$I22&gt;=AE$8,$I22&lt;DATE(YEAR(AE$8),MONTH(AE$8)+1,1)),"●","")))</f>
        <v/>
      </c>
      <c r="AF22" s="17" t="str">
        <f aca="false">IF(AND($E22="Gate",$F22&gt;=AF$8,$F22&lt;DATE(YEAR(AF$8),MONTH(AF$8)+1,1)),"◆",IF(AND($E22="Milestone",$F22&gt;=AF$8,$F22&lt;DATE(YEAR(AF$8),MONTH(AF$8)+1,1)),"●",IF(AND(ISNUMBER($I22),$I22&gt;=AF$8,$I22&lt;DATE(YEAR(AF$8),MONTH(AF$8)+1,1)),"●","")))</f>
        <v/>
      </c>
      <c r="AG22" s="17" t="str">
        <f aca="false">IF(AND($E22="Gate",$F22&gt;=AG$8,$F22&lt;DATE(YEAR(AG$8),MONTH(AG$8)+1,1)),"◆",IF(AND($E22="Milestone",$F22&gt;=AG$8,$F22&lt;DATE(YEAR(AG$8),MONTH(AG$8)+1,1)),"●",IF(AND(ISNUMBER($I22),$I22&gt;=AG$8,$I22&lt;DATE(YEAR(AG$8),MONTH(AG$8)+1,1)),"●","")))</f>
        <v/>
      </c>
      <c r="AH22" s="17" t="str">
        <f aca="false">IF(AND($E22="Gate",$F22&gt;=AH$8,$F22&lt;DATE(YEAR(AH$8),MONTH(AH$8)+1,1)),"◆",IF(AND($E22="Milestone",$F22&gt;=AH$8,$F22&lt;DATE(YEAR(AH$8),MONTH(AH$8)+1,1)),"●",IF(AND(ISNUMBER($I22),$I22&gt;=AH$8,$I22&lt;DATE(YEAR(AH$8),MONTH(AH$8)+1,1)),"●","")))</f>
        <v/>
      </c>
      <c r="AI22" s="17" t="str">
        <f aca="false">IF(AND($E22="Gate",$F22&gt;=AI$8,$F22&lt;DATE(YEAR(AI$8),MONTH(AI$8)+1,1)),"◆",IF(AND($E22="Milestone",$F22&gt;=AI$8,$F22&lt;DATE(YEAR(AI$8),MONTH(AI$8)+1,1)),"●",IF(AND(ISNUMBER($I22),$I22&gt;=AI$8,$I22&lt;DATE(YEAR(AI$8),MONTH(AI$8)+1,1)),"●","")))</f>
        <v/>
      </c>
      <c r="AJ22" s="17" t="str">
        <f aca="false">IF(AND($E22="Gate",$F22&gt;=AJ$8,$F22&lt;DATE(YEAR(AJ$8),MONTH(AJ$8)+1,1)),"◆",IF(AND($E22="Milestone",$F22&gt;=AJ$8,$F22&lt;DATE(YEAR(AJ$8),MONTH(AJ$8)+1,1)),"●",IF(AND(ISNUMBER($I22),$I22&gt;=AJ$8,$I22&lt;DATE(YEAR(AJ$8),MONTH(AJ$8)+1,1)),"●","")))</f>
        <v/>
      </c>
      <c r="AK22" s="17" t="str">
        <f aca="false">IF(AND($E22="Gate",$F22&gt;=AK$8,$F22&lt;DATE(YEAR(AK$8),MONTH(AK$8)+1,1)),"◆",IF(AND($E22="Milestone",$F22&gt;=AK$8,$F22&lt;DATE(YEAR(AK$8),MONTH(AK$8)+1,1)),"●",IF(AND(ISNUMBER($I22),$I22&gt;=AK$8,$I22&lt;DATE(YEAR(AK$8),MONTH(AK$8)+1,1)),"●","")))</f>
        <v/>
      </c>
      <c r="AL22" s="17" t="str">
        <f aca="false">IF(AND($E22="Gate",$F22&gt;=AL$8,$F22&lt;DATE(YEAR(AL$8),MONTH(AL$8)+1,1)),"◆",IF(AND($E22="Milestone",$F22&gt;=AL$8,$F22&lt;DATE(YEAR(AL$8),MONTH(AL$8)+1,1)),"●",IF(AND(ISNUMBER($I22),$I22&gt;=AL$8,$I22&lt;DATE(YEAR(AL$8),MONTH(AL$8)+1,1)),"●","")))</f>
        <v/>
      </c>
      <c r="AM22" s="17" t="str">
        <f aca="false">IF(AND($E22="Gate",$F22&gt;=AM$8,$F22&lt;DATE(YEAR(AM$8),MONTH(AM$8)+1,1)),"◆",IF(AND($E22="Milestone",$F22&gt;=AM$8,$F22&lt;DATE(YEAR(AM$8),MONTH(AM$8)+1,1)),"●",IF(AND(ISNUMBER($I22),$I22&gt;=AM$8,$I22&lt;DATE(YEAR(AM$8),MONTH(AM$8)+1,1)),"●","")))</f>
        <v/>
      </c>
      <c r="AN22" s="17" t="str">
        <f aca="false">IF(AND($E22="Gate",$F22&gt;=AN$8,$F22&lt;DATE(YEAR(AN$8),MONTH(AN$8)+1,1)),"◆",IF(AND($E22="Milestone",$F22&gt;=AN$8,$F22&lt;DATE(YEAR(AN$8),MONTH(AN$8)+1,1)),"●",IF(AND(ISNUMBER($I22),$I22&gt;=AN$8,$I22&lt;DATE(YEAR(AN$8),MONTH(AN$8)+1,1)),"●","")))</f>
        <v/>
      </c>
      <c r="AO22" s="17" t="str">
        <f aca="false">IF(AND($E22="Gate",$F22&gt;=AO$8,$F22&lt;DATE(YEAR(AO$8),MONTH(AO$8)+1,1)),"◆",IF(AND($E22="Milestone",$F22&gt;=AO$8,$F22&lt;DATE(YEAR(AO$8),MONTH(AO$8)+1,1)),"●",IF(AND(ISNUMBER($I22),$I22&gt;=AO$8,$I22&lt;DATE(YEAR(AO$8),MONTH(AO$8)+1,1)),"●","")))</f>
        <v/>
      </c>
      <c r="AP22" s="17" t="str">
        <f aca="false">IF(AND($E22="Gate",$F22&gt;=AP$8,$F22&lt;DATE(YEAR(AP$8),MONTH(AP$8)+1,1)),"◆",IF(AND($E22="Milestone",$F22&gt;=AP$8,$F22&lt;DATE(YEAR(AP$8),MONTH(AP$8)+1,1)),"●",IF(AND(ISNUMBER($I22),$I22&gt;=AP$8,$I22&lt;DATE(YEAR(AP$8),MONTH(AP$8)+1,1)),"●","")))</f>
        <v/>
      </c>
      <c r="AQ22" s="17" t="str">
        <f aca="false">IF(AND($E22="Gate",$F22&gt;=AQ$8,$F22&lt;DATE(YEAR(AQ$8),MONTH(AQ$8)+1,1)),"◆",IF(AND($E22="Milestone",$F22&gt;=AQ$8,$F22&lt;DATE(YEAR(AQ$8),MONTH(AQ$8)+1,1)),"●",IF(AND(ISNUMBER($I22),$I22&gt;=AQ$8,$I22&lt;DATE(YEAR(AQ$8),MONTH(AQ$8)+1,1)),"●","")))</f>
        <v/>
      </c>
      <c r="AR22" s="17" t="str">
        <f aca="false">IF(AND($E22="Gate",$F22&gt;=AR$8,$F22&lt;DATE(YEAR(AR$8),MONTH(AR$8)+1,1)),"◆",IF(AND($E22="Milestone",$F22&gt;=AR$8,$F22&lt;DATE(YEAR(AR$8),MONTH(AR$8)+1,1)),"●",IF(AND(ISNUMBER($I22),$I22&gt;=AR$8,$I22&lt;DATE(YEAR(AR$8),MONTH(AR$8)+1,1)),"●","")))</f>
        <v/>
      </c>
      <c r="AS22" s="17" t="str">
        <f aca="false">IF(AND($E22="Gate",$F22&gt;=AS$8,$F22&lt;DATE(YEAR(AS$8),MONTH(AS$8)+1,1)),"◆",IF(AND($E22="Milestone",$F22&gt;=AS$8,$F22&lt;DATE(YEAR(AS$8),MONTH(AS$8)+1,1)),"●",IF(AND(ISNUMBER($I22),$I22&gt;=AS$8,$I22&lt;DATE(YEAR(AS$8),MONTH(AS$8)+1,1)),"●","")))</f>
        <v/>
      </c>
      <c r="AT22" s="17" t="str">
        <f aca="false">IF(AND($E22="Gate",$F22&gt;=AT$8,$F22&lt;DATE(YEAR(AT$8),MONTH(AT$8)+1,1)),"◆",IF(AND($E22="Milestone",$F22&gt;=AT$8,$F22&lt;DATE(YEAR(AT$8),MONTH(AT$8)+1,1)),"●",IF(AND(ISNUMBER($I22),$I22&gt;=AT$8,$I22&lt;DATE(YEAR(AT$8),MONTH(AT$8)+1,1)),"●","")))</f>
        <v/>
      </c>
    </row>
    <row r="23" customFormat="false" ht="18" hidden="false" customHeight="true" outlineLevel="0" collapsed="false">
      <c r="B23" s="12"/>
      <c r="C23" s="13"/>
      <c r="D23" s="14"/>
      <c r="E23" s="14"/>
      <c r="F23" s="15"/>
      <c r="G23" s="15"/>
      <c r="H23" s="13"/>
      <c r="I23" s="16" t="str">
        <f aca="false">IF($H23="","",IFERROR(INDEX($F$10:$F$50,MATCH($H23,$C$10:$C$50,0)),""))</f>
        <v/>
      </c>
      <c r="J23" s="12"/>
      <c r="K23" s="17" t="str">
        <f aca="false">IF(AND($E23="Gate",$F23&gt;=K$8,$F23&lt;DATE(YEAR(K$8),MONTH(K$8)+1,1)),"◆",IF(AND($E23="Milestone",$F23&gt;=K$8,$F23&lt;DATE(YEAR(K$8),MONTH(K$8)+1,1)),"●",IF(AND(ISNUMBER($I23),$I23&gt;=K$8,$I23&lt;DATE(YEAR(K$8),MONTH(K$8)+1,1)),"●","")))</f>
        <v/>
      </c>
      <c r="L23" s="17" t="str">
        <f aca="false">IF(AND($E23="Gate",$F23&gt;=L$8,$F23&lt;DATE(YEAR(L$8),MONTH(L$8)+1,1)),"◆",IF(AND($E23="Milestone",$F23&gt;=L$8,$F23&lt;DATE(YEAR(L$8),MONTH(L$8)+1,1)),"●",IF(AND(ISNUMBER($I23),$I23&gt;=L$8,$I23&lt;DATE(YEAR(L$8),MONTH(L$8)+1,1)),"●","")))</f>
        <v/>
      </c>
      <c r="M23" s="17" t="str">
        <f aca="false">IF(AND($E23="Gate",$F23&gt;=M$8,$F23&lt;DATE(YEAR(M$8),MONTH(M$8)+1,1)),"◆",IF(AND($E23="Milestone",$F23&gt;=M$8,$F23&lt;DATE(YEAR(M$8),MONTH(M$8)+1,1)),"●",IF(AND(ISNUMBER($I23),$I23&gt;=M$8,$I23&lt;DATE(YEAR(M$8),MONTH(M$8)+1,1)),"●","")))</f>
        <v/>
      </c>
      <c r="N23" s="17" t="str">
        <f aca="false">IF(AND($E23="Gate",$F23&gt;=N$8,$F23&lt;DATE(YEAR(N$8),MONTH(N$8)+1,1)),"◆",IF(AND($E23="Milestone",$F23&gt;=N$8,$F23&lt;DATE(YEAR(N$8),MONTH(N$8)+1,1)),"●",IF(AND(ISNUMBER($I23),$I23&gt;=N$8,$I23&lt;DATE(YEAR(N$8),MONTH(N$8)+1,1)),"●","")))</f>
        <v/>
      </c>
      <c r="O23" s="17" t="str">
        <f aca="false">IF(AND($E23="Gate",$F23&gt;=O$8,$F23&lt;DATE(YEAR(O$8),MONTH(O$8)+1,1)),"◆",IF(AND($E23="Milestone",$F23&gt;=O$8,$F23&lt;DATE(YEAR(O$8),MONTH(O$8)+1,1)),"●",IF(AND(ISNUMBER($I23),$I23&gt;=O$8,$I23&lt;DATE(YEAR(O$8),MONTH(O$8)+1,1)),"●","")))</f>
        <v/>
      </c>
      <c r="P23" s="17" t="str">
        <f aca="false">IF(AND($E23="Gate",$F23&gt;=P$8,$F23&lt;DATE(YEAR(P$8),MONTH(P$8)+1,1)),"◆",IF(AND($E23="Milestone",$F23&gt;=P$8,$F23&lt;DATE(YEAR(P$8),MONTH(P$8)+1,1)),"●",IF(AND(ISNUMBER($I23),$I23&gt;=P$8,$I23&lt;DATE(YEAR(P$8),MONTH(P$8)+1,1)),"●","")))</f>
        <v/>
      </c>
      <c r="Q23" s="17" t="str">
        <f aca="false">IF(AND($E23="Gate",$F23&gt;=Q$8,$F23&lt;DATE(YEAR(Q$8),MONTH(Q$8)+1,1)),"◆",IF(AND($E23="Milestone",$F23&gt;=Q$8,$F23&lt;DATE(YEAR(Q$8),MONTH(Q$8)+1,1)),"●",IF(AND(ISNUMBER($I23),$I23&gt;=Q$8,$I23&lt;DATE(YEAR(Q$8),MONTH(Q$8)+1,1)),"●","")))</f>
        <v/>
      </c>
      <c r="R23" s="17" t="str">
        <f aca="false">IF(AND($E23="Gate",$F23&gt;=R$8,$F23&lt;DATE(YEAR(R$8),MONTH(R$8)+1,1)),"◆",IF(AND($E23="Milestone",$F23&gt;=R$8,$F23&lt;DATE(YEAR(R$8),MONTH(R$8)+1,1)),"●",IF(AND(ISNUMBER($I23),$I23&gt;=R$8,$I23&lt;DATE(YEAR(R$8),MONTH(R$8)+1,1)),"●","")))</f>
        <v/>
      </c>
      <c r="S23" s="17" t="str">
        <f aca="false">IF(AND($E23="Gate",$F23&gt;=S$8,$F23&lt;DATE(YEAR(S$8),MONTH(S$8)+1,1)),"◆",IF(AND($E23="Milestone",$F23&gt;=S$8,$F23&lt;DATE(YEAR(S$8),MONTH(S$8)+1,1)),"●",IF(AND(ISNUMBER($I23),$I23&gt;=S$8,$I23&lt;DATE(YEAR(S$8),MONTH(S$8)+1,1)),"●","")))</f>
        <v/>
      </c>
      <c r="T23" s="17" t="str">
        <f aca="false">IF(AND($E23="Gate",$F23&gt;=T$8,$F23&lt;DATE(YEAR(T$8),MONTH(T$8)+1,1)),"◆",IF(AND($E23="Milestone",$F23&gt;=T$8,$F23&lt;DATE(YEAR(T$8),MONTH(T$8)+1,1)),"●",IF(AND(ISNUMBER($I23),$I23&gt;=T$8,$I23&lt;DATE(YEAR(T$8),MONTH(T$8)+1,1)),"●","")))</f>
        <v/>
      </c>
      <c r="U23" s="17" t="str">
        <f aca="false">IF(AND($E23="Gate",$F23&gt;=U$8,$F23&lt;DATE(YEAR(U$8),MONTH(U$8)+1,1)),"◆",IF(AND($E23="Milestone",$F23&gt;=U$8,$F23&lt;DATE(YEAR(U$8),MONTH(U$8)+1,1)),"●",IF(AND(ISNUMBER($I23),$I23&gt;=U$8,$I23&lt;DATE(YEAR(U$8),MONTH(U$8)+1,1)),"●","")))</f>
        <v/>
      </c>
      <c r="V23" s="17" t="str">
        <f aca="false">IF(AND($E23="Gate",$F23&gt;=V$8,$F23&lt;DATE(YEAR(V$8),MONTH(V$8)+1,1)),"◆",IF(AND($E23="Milestone",$F23&gt;=V$8,$F23&lt;DATE(YEAR(V$8),MONTH(V$8)+1,1)),"●",IF(AND(ISNUMBER($I23),$I23&gt;=V$8,$I23&lt;DATE(YEAR(V$8),MONTH(V$8)+1,1)),"●","")))</f>
        <v/>
      </c>
      <c r="W23" s="17" t="str">
        <f aca="false">IF(AND($E23="Gate",$F23&gt;=W$8,$F23&lt;DATE(YEAR(W$8),MONTH(W$8)+1,1)),"◆",IF(AND($E23="Milestone",$F23&gt;=W$8,$F23&lt;DATE(YEAR(W$8),MONTH(W$8)+1,1)),"●",IF(AND(ISNUMBER($I23),$I23&gt;=W$8,$I23&lt;DATE(YEAR(W$8),MONTH(W$8)+1,1)),"●","")))</f>
        <v/>
      </c>
      <c r="X23" s="17" t="str">
        <f aca="false">IF(AND($E23="Gate",$F23&gt;=X$8,$F23&lt;DATE(YEAR(X$8),MONTH(X$8)+1,1)),"◆",IF(AND($E23="Milestone",$F23&gt;=X$8,$F23&lt;DATE(YEAR(X$8),MONTH(X$8)+1,1)),"●",IF(AND(ISNUMBER($I23),$I23&gt;=X$8,$I23&lt;DATE(YEAR(X$8),MONTH(X$8)+1,1)),"●","")))</f>
        <v/>
      </c>
      <c r="Y23" s="17" t="str">
        <f aca="false">IF(AND($E23="Gate",$F23&gt;=Y$8,$F23&lt;DATE(YEAR(Y$8),MONTH(Y$8)+1,1)),"◆",IF(AND($E23="Milestone",$F23&gt;=Y$8,$F23&lt;DATE(YEAR(Y$8),MONTH(Y$8)+1,1)),"●",IF(AND(ISNUMBER($I23),$I23&gt;=Y$8,$I23&lt;DATE(YEAR(Y$8),MONTH(Y$8)+1,1)),"●","")))</f>
        <v/>
      </c>
      <c r="Z23" s="17" t="str">
        <f aca="false">IF(AND($E23="Gate",$F23&gt;=Z$8,$F23&lt;DATE(YEAR(Z$8),MONTH(Z$8)+1,1)),"◆",IF(AND($E23="Milestone",$F23&gt;=Z$8,$F23&lt;DATE(YEAR(Z$8),MONTH(Z$8)+1,1)),"●",IF(AND(ISNUMBER($I23),$I23&gt;=Z$8,$I23&lt;DATE(YEAR(Z$8),MONTH(Z$8)+1,1)),"●","")))</f>
        <v/>
      </c>
      <c r="AA23" s="17" t="str">
        <f aca="false">IF(AND($E23="Gate",$F23&gt;=AA$8,$F23&lt;DATE(YEAR(AA$8),MONTH(AA$8)+1,1)),"◆",IF(AND($E23="Milestone",$F23&gt;=AA$8,$F23&lt;DATE(YEAR(AA$8),MONTH(AA$8)+1,1)),"●",IF(AND(ISNUMBER($I23),$I23&gt;=AA$8,$I23&lt;DATE(YEAR(AA$8),MONTH(AA$8)+1,1)),"●","")))</f>
        <v/>
      </c>
      <c r="AB23" s="17" t="str">
        <f aca="false">IF(AND($E23="Gate",$F23&gt;=AB$8,$F23&lt;DATE(YEAR(AB$8),MONTH(AB$8)+1,1)),"◆",IF(AND($E23="Milestone",$F23&gt;=AB$8,$F23&lt;DATE(YEAR(AB$8),MONTH(AB$8)+1,1)),"●",IF(AND(ISNUMBER($I23),$I23&gt;=AB$8,$I23&lt;DATE(YEAR(AB$8),MONTH(AB$8)+1,1)),"●","")))</f>
        <v/>
      </c>
      <c r="AC23" s="17" t="str">
        <f aca="false">IF(AND($E23="Gate",$F23&gt;=AC$8,$F23&lt;DATE(YEAR(AC$8),MONTH(AC$8)+1,1)),"◆",IF(AND($E23="Milestone",$F23&gt;=AC$8,$F23&lt;DATE(YEAR(AC$8),MONTH(AC$8)+1,1)),"●",IF(AND(ISNUMBER($I23),$I23&gt;=AC$8,$I23&lt;DATE(YEAR(AC$8),MONTH(AC$8)+1,1)),"●","")))</f>
        <v/>
      </c>
      <c r="AD23" s="17" t="str">
        <f aca="false">IF(AND($E23="Gate",$F23&gt;=AD$8,$F23&lt;DATE(YEAR(AD$8),MONTH(AD$8)+1,1)),"◆",IF(AND($E23="Milestone",$F23&gt;=AD$8,$F23&lt;DATE(YEAR(AD$8),MONTH(AD$8)+1,1)),"●",IF(AND(ISNUMBER($I23),$I23&gt;=AD$8,$I23&lt;DATE(YEAR(AD$8),MONTH(AD$8)+1,1)),"●","")))</f>
        <v/>
      </c>
      <c r="AE23" s="17" t="str">
        <f aca="false">IF(AND($E23="Gate",$F23&gt;=AE$8,$F23&lt;DATE(YEAR(AE$8),MONTH(AE$8)+1,1)),"◆",IF(AND($E23="Milestone",$F23&gt;=AE$8,$F23&lt;DATE(YEAR(AE$8),MONTH(AE$8)+1,1)),"●",IF(AND(ISNUMBER($I23),$I23&gt;=AE$8,$I23&lt;DATE(YEAR(AE$8),MONTH(AE$8)+1,1)),"●","")))</f>
        <v/>
      </c>
      <c r="AF23" s="17" t="str">
        <f aca="false">IF(AND($E23="Gate",$F23&gt;=AF$8,$F23&lt;DATE(YEAR(AF$8),MONTH(AF$8)+1,1)),"◆",IF(AND($E23="Milestone",$F23&gt;=AF$8,$F23&lt;DATE(YEAR(AF$8),MONTH(AF$8)+1,1)),"●",IF(AND(ISNUMBER($I23),$I23&gt;=AF$8,$I23&lt;DATE(YEAR(AF$8),MONTH(AF$8)+1,1)),"●","")))</f>
        <v/>
      </c>
      <c r="AG23" s="17" t="str">
        <f aca="false">IF(AND($E23="Gate",$F23&gt;=AG$8,$F23&lt;DATE(YEAR(AG$8),MONTH(AG$8)+1,1)),"◆",IF(AND($E23="Milestone",$F23&gt;=AG$8,$F23&lt;DATE(YEAR(AG$8),MONTH(AG$8)+1,1)),"●",IF(AND(ISNUMBER($I23),$I23&gt;=AG$8,$I23&lt;DATE(YEAR(AG$8),MONTH(AG$8)+1,1)),"●","")))</f>
        <v/>
      </c>
      <c r="AH23" s="17" t="str">
        <f aca="false">IF(AND($E23="Gate",$F23&gt;=AH$8,$F23&lt;DATE(YEAR(AH$8),MONTH(AH$8)+1,1)),"◆",IF(AND($E23="Milestone",$F23&gt;=AH$8,$F23&lt;DATE(YEAR(AH$8),MONTH(AH$8)+1,1)),"●",IF(AND(ISNUMBER($I23),$I23&gt;=AH$8,$I23&lt;DATE(YEAR(AH$8),MONTH(AH$8)+1,1)),"●","")))</f>
        <v/>
      </c>
      <c r="AI23" s="17" t="str">
        <f aca="false">IF(AND($E23="Gate",$F23&gt;=AI$8,$F23&lt;DATE(YEAR(AI$8),MONTH(AI$8)+1,1)),"◆",IF(AND($E23="Milestone",$F23&gt;=AI$8,$F23&lt;DATE(YEAR(AI$8),MONTH(AI$8)+1,1)),"●",IF(AND(ISNUMBER($I23),$I23&gt;=AI$8,$I23&lt;DATE(YEAR(AI$8),MONTH(AI$8)+1,1)),"●","")))</f>
        <v/>
      </c>
      <c r="AJ23" s="17" t="str">
        <f aca="false">IF(AND($E23="Gate",$F23&gt;=AJ$8,$F23&lt;DATE(YEAR(AJ$8),MONTH(AJ$8)+1,1)),"◆",IF(AND($E23="Milestone",$F23&gt;=AJ$8,$F23&lt;DATE(YEAR(AJ$8),MONTH(AJ$8)+1,1)),"●",IF(AND(ISNUMBER($I23),$I23&gt;=AJ$8,$I23&lt;DATE(YEAR(AJ$8),MONTH(AJ$8)+1,1)),"●","")))</f>
        <v/>
      </c>
      <c r="AK23" s="17" t="str">
        <f aca="false">IF(AND($E23="Gate",$F23&gt;=AK$8,$F23&lt;DATE(YEAR(AK$8),MONTH(AK$8)+1,1)),"◆",IF(AND($E23="Milestone",$F23&gt;=AK$8,$F23&lt;DATE(YEAR(AK$8),MONTH(AK$8)+1,1)),"●",IF(AND(ISNUMBER($I23),$I23&gt;=AK$8,$I23&lt;DATE(YEAR(AK$8),MONTH(AK$8)+1,1)),"●","")))</f>
        <v/>
      </c>
      <c r="AL23" s="17" t="str">
        <f aca="false">IF(AND($E23="Gate",$F23&gt;=AL$8,$F23&lt;DATE(YEAR(AL$8),MONTH(AL$8)+1,1)),"◆",IF(AND($E23="Milestone",$F23&gt;=AL$8,$F23&lt;DATE(YEAR(AL$8),MONTH(AL$8)+1,1)),"●",IF(AND(ISNUMBER($I23),$I23&gt;=AL$8,$I23&lt;DATE(YEAR(AL$8),MONTH(AL$8)+1,1)),"●","")))</f>
        <v/>
      </c>
      <c r="AM23" s="17" t="str">
        <f aca="false">IF(AND($E23="Gate",$F23&gt;=AM$8,$F23&lt;DATE(YEAR(AM$8),MONTH(AM$8)+1,1)),"◆",IF(AND($E23="Milestone",$F23&gt;=AM$8,$F23&lt;DATE(YEAR(AM$8),MONTH(AM$8)+1,1)),"●",IF(AND(ISNUMBER($I23),$I23&gt;=AM$8,$I23&lt;DATE(YEAR(AM$8),MONTH(AM$8)+1,1)),"●","")))</f>
        <v/>
      </c>
      <c r="AN23" s="17" t="str">
        <f aca="false">IF(AND($E23="Gate",$F23&gt;=AN$8,$F23&lt;DATE(YEAR(AN$8),MONTH(AN$8)+1,1)),"◆",IF(AND($E23="Milestone",$F23&gt;=AN$8,$F23&lt;DATE(YEAR(AN$8),MONTH(AN$8)+1,1)),"●",IF(AND(ISNUMBER($I23),$I23&gt;=AN$8,$I23&lt;DATE(YEAR(AN$8),MONTH(AN$8)+1,1)),"●","")))</f>
        <v/>
      </c>
      <c r="AO23" s="17" t="str">
        <f aca="false">IF(AND($E23="Gate",$F23&gt;=AO$8,$F23&lt;DATE(YEAR(AO$8),MONTH(AO$8)+1,1)),"◆",IF(AND($E23="Milestone",$F23&gt;=AO$8,$F23&lt;DATE(YEAR(AO$8),MONTH(AO$8)+1,1)),"●",IF(AND(ISNUMBER($I23),$I23&gt;=AO$8,$I23&lt;DATE(YEAR(AO$8),MONTH(AO$8)+1,1)),"●","")))</f>
        <v/>
      </c>
      <c r="AP23" s="17" t="str">
        <f aca="false">IF(AND($E23="Gate",$F23&gt;=AP$8,$F23&lt;DATE(YEAR(AP$8),MONTH(AP$8)+1,1)),"◆",IF(AND($E23="Milestone",$F23&gt;=AP$8,$F23&lt;DATE(YEAR(AP$8),MONTH(AP$8)+1,1)),"●",IF(AND(ISNUMBER($I23),$I23&gt;=AP$8,$I23&lt;DATE(YEAR(AP$8),MONTH(AP$8)+1,1)),"●","")))</f>
        <v/>
      </c>
      <c r="AQ23" s="17" t="str">
        <f aca="false">IF(AND($E23="Gate",$F23&gt;=AQ$8,$F23&lt;DATE(YEAR(AQ$8),MONTH(AQ$8)+1,1)),"◆",IF(AND($E23="Milestone",$F23&gt;=AQ$8,$F23&lt;DATE(YEAR(AQ$8),MONTH(AQ$8)+1,1)),"●",IF(AND(ISNUMBER($I23),$I23&gt;=AQ$8,$I23&lt;DATE(YEAR(AQ$8),MONTH(AQ$8)+1,1)),"●","")))</f>
        <v/>
      </c>
      <c r="AR23" s="17" t="str">
        <f aca="false">IF(AND($E23="Gate",$F23&gt;=AR$8,$F23&lt;DATE(YEAR(AR$8),MONTH(AR$8)+1,1)),"◆",IF(AND($E23="Milestone",$F23&gt;=AR$8,$F23&lt;DATE(YEAR(AR$8),MONTH(AR$8)+1,1)),"●",IF(AND(ISNUMBER($I23),$I23&gt;=AR$8,$I23&lt;DATE(YEAR(AR$8),MONTH(AR$8)+1,1)),"●","")))</f>
        <v/>
      </c>
      <c r="AS23" s="17" t="str">
        <f aca="false">IF(AND($E23="Gate",$F23&gt;=AS$8,$F23&lt;DATE(YEAR(AS$8),MONTH(AS$8)+1,1)),"◆",IF(AND($E23="Milestone",$F23&gt;=AS$8,$F23&lt;DATE(YEAR(AS$8),MONTH(AS$8)+1,1)),"●",IF(AND(ISNUMBER($I23),$I23&gt;=AS$8,$I23&lt;DATE(YEAR(AS$8),MONTH(AS$8)+1,1)),"●","")))</f>
        <v/>
      </c>
      <c r="AT23" s="17" t="str">
        <f aca="false">IF(AND($E23="Gate",$F23&gt;=AT$8,$F23&lt;DATE(YEAR(AT$8),MONTH(AT$8)+1,1)),"◆",IF(AND($E23="Milestone",$F23&gt;=AT$8,$F23&lt;DATE(YEAR(AT$8),MONTH(AT$8)+1,1)),"●",IF(AND(ISNUMBER($I23),$I23&gt;=AT$8,$I23&lt;DATE(YEAR(AT$8),MONTH(AT$8)+1,1)),"●","")))</f>
        <v/>
      </c>
    </row>
    <row r="24" customFormat="false" ht="6.75" hidden="false" customHeight="true" outlineLevel="0" collapsed="false"/>
    <row r="25" customFormat="false" ht="24" hidden="false" customHeight="true" outlineLevel="0" collapsed="false">
      <c r="B25" s="8" t="s">
        <v>32</v>
      </c>
      <c r="C25" s="9" t="s">
        <v>12</v>
      </c>
      <c r="D25" s="10"/>
      <c r="E25" s="9" t="s">
        <v>13</v>
      </c>
      <c r="F25" s="11"/>
      <c r="G25" s="11"/>
      <c r="H25" s="11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customFormat="false" ht="18" hidden="false" customHeight="true" outlineLevel="0" collapsed="false">
      <c r="B26" s="12"/>
      <c r="C26" s="13"/>
      <c r="D26" s="14" t="s">
        <v>33</v>
      </c>
      <c r="E26" s="14" t="s">
        <v>34</v>
      </c>
      <c r="F26" s="15" t="n">
        <v>46388</v>
      </c>
      <c r="G26" s="15" t="n">
        <v>46578</v>
      </c>
      <c r="H26" s="13" t="s">
        <v>23</v>
      </c>
      <c r="I26" s="16" t="n">
        <f aca="false">IF($H26="","",IFERROR(INDEX($F$10:$F$50,MATCH($H26,$C$10:$C$50,0)),""))</f>
        <v>46599</v>
      </c>
      <c r="J26" s="12"/>
      <c r="K26" s="17" t="str">
        <f aca="false">IF(AND($E26="Gate",$F26&gt;=K$8,$F26&lt;DATE(YEAR(K$8),MONTH(K$8)+1,1)),"◆",IF(AND($E26="Milestone",$F26&gt;=K$8,$F26&lt;DATE(YEAR(K$8),MONTH(K$8)+1,1)),"●",IF(AND(ISNUMBER($I26),$I26&gt;=K$8,$I26&lt;DATE(YEAR(K$8),MONTH(K$8)+1,1)),"●","")))</f>
        <v/>
      </c>
      <c r="L26" s="17" t="str">
        <f aca="false">IF(AND($E26="Gate",$F26&gt;=L$8,$F26&lt;DATE(YEAR(L$8),MONTH(L$8)+1,1)),"◆",IF(AND($E26="Milestone",$F26&gt;=L$8,$F26&lt;DATE(YEAR(L$8),MONTH(L$8)+1,1)),"●",IF(AND(ISNUMBER($I26),$I26&gt;=L$8,$I26&lt;DATE(YEAR(L$8),MONTH(L$8)+1,1)),"●","")))</f>
        <v/>
      </c>
      <c r="M26" s="17" t="str">
        <f aca="false">IF(AND($E26="Gate",$F26&gt;=M$8,$F26&lt;DATE(YEAR(M$8),MONTH(M$8)+1,1)),"◆",IF(AND($E26="Milestone",$F26&gt;=M$8,$F26&lt;DATE(YEAR(M$8),MONTH(M$8)+1,1)),"●",IF(AND(ISNUMBER($I26),$I26&gt;=M$8,$I26&lt;DATE(YEAR(M$8),MONTH(M$8)+1,1)),"●","")))</f>
        <v/>
      </c>
      <c r="N26" s="17" t="str">
        <f aca="false">IF(AND($E26="Gate",$F26&gt;=N$8,$F26&lt;DATE(YEAR(N$8),MONTH(N$8)+1,1)),"◆",IF(AND($E26="Milestone",$F26&gt;=N$8,$F26&lt;DATE(YEAR(N$8),MONTH(N$8)+1,1)),"●",IF(AND(ISNUMBER($I26),$I26&gt;=N$8,$I26&lt;DATE(YEAR(N$8),MONTH(N$8)+1,1)),"●","")))</f>
        <v/>
      </c>
      <c r="O26" s="17" t="str">
        <f aca="false">IF(AND($E26="Gate",$F26&gt;=O$8,$F26&lt;DATE(YEAR(O$8),MONTH(O$8)+1,1)),"◆",IF(AND($E26="Milestone",$F26&gt;=O$8,$F26&lt;DATE(YEAR(O$8),MONTH(O$8)+1,1)),"●",IF(AND(ISNUMBER($I26),$I26&gt;=O$8,$I26&lt;DATE(YEAR(O$8),MONTH(O$8)+1,1)),"●","")))</f>
        <v/>
      </c>
      <c r="P26" s="17" t="str">
        <f aca="false">IF(AND($E26="Gate",$F26&gt;=P$8,$F26&lt;DATE(YEAR(P$8),MONTH(P$8)+1,1)),"◆",IF(AND($E26="Milestone",$F26&gt;=P$8,$F26&lt;DATE(YEAR(P$8),MONTH(P$8)+1,1)),"●",IF(AND(ISNUMBER($I26),$I26&gt;=P$8,$I26&lt;DATE(YEAR(P$8),MONTH(P$8)+1,1)),"●","")))</f>
        <v/>
      </c>
      <c r="Q26" s="17" t="str">
        <f aca="false">IF(AND($E26="Gate",$F26&gt;=Q$8,$F26&lt;DATE(YEAR(Q$8),MONTH(Q$8)+1,1)),"◆",IF(AND($E26="Milestone",$F26&gt;=Q$8,$F26&lt;DATE(YEAR(Q$8),MONTH(Q$8)+1,1)),"●",IF(AND(ISNUMBER($I26),$I26&gt;=Q$8,$I26&lt;DATE(YEAR(Q$8),MONTH(Q$8)+1,1)),"●","")))</f>
        <v>●</v>
      </c>
      <c r="R26" s="17" t="str">
        <f aca="false">IF(AND($E26="Gate",$F26&gt;=R$8,$F26&lt;DATE(YEAR(R$8),MONTH(R$8)+1,1)),"◆",IF(AND($E26="Milestone",$F26&gt;=R$8,$F26&lt;DATE(YEAR(R$8),MONTH(R$8)+1,1)),"●",IF(AND(ISNUMBER($I26),$I26&gt;=R$8,$I26&lt;DATE(YEAR(R$8),MONTH(R$8)+1,1)),"●","")))</f>
        <v/>
      </c>
      <c r="S26" s="17" t="str">
        <f aca="false">IF(AND($E26="Gate",$F26&gt;=S$8,$F26&lt;DATE(YEAR(S$8),MONTH(S$8)+1,1)),"◆",IF(AND($E26="Milestone",$F26&gt;=S$8,$F26&lt;DATE(YEAR(S$8),MONTH(S$8)+1,1)),"●",IF(AND(ISNUMBER($I26),$I26&gt;=S$8,$I26&lt;DATE(YEAR(S$8),MONTH(S$8)+1,1)),"●","")))</f>
        <v/>
      </c>
      <c r="T26" s="17" t="str">
        <f aca="false">IF(AND($E26="Gate",$F26&gt;=T$8,$F26&lt;DATE(YEAR(T$8),MONTH(T$8)+1,1)),"◆",IF(AND($E26="Milestone",$F26&gt;=T$8,$F26&lt;DATE(YEAR(T$8),MONTH(T$8)+1,1)),"●",IF(AND(ISNUMBER($I26),$I26&gt;=T$8,$I26&lt;DATE(YEAR(T$8),MONTH(T$8)+1,1)),"●","")))</f>
        <v/>
      </c>
      <c r="U26" s="17" t="str">
        <f aca="false">IF(AND($E26="Gate",$F26&gt;=U$8,$F26&lt;DATE(YEAR(U$8),MONTH(U$8)+1,1)),"◆",IF(AND($E26="Milestone",$F26&gt;=U$8,$F26&lt;DATE(YEAR(U$8),MONTH(U$8)+1,1)),"●",IF(AND(ISNUMBER($I26),$I26&gt;=U$8,$I26&lt;DATE(YEAR(U$8),MONTH(U$8)+1,1)),"●","")))</f>
        <v/>
      </c>
      <c r="V26" s="17" t="str">
        <f aca="false">IF(AND($E26="Gate",$F26&gt;=V$8,$F26&lt;DATE(YEAR(V$8),MONTH(V$8)+1,1)),"◆",IF(AND($E26="Milestone",$F26&gt;=V$8,$F26&lt;DATE(YEAR(V$8),MONTH(V$8)+1,1)),"●",IF(AND(ISNUMBER($I26),$I26&gt;=V$8,$I26&lt;DATE(YEAR(V$8),MONTH(V$8)+1,1)),"●","")))</f>
        <v/>
      </c>
      <c r="W26" s="17" t="str">
        <f aca="false">IF(AND($E26="Gate",$F26&gt;=W$8,$F26&lt;DATE(YEAR(W$8),MONTH(W$8)+1,1)),"◆",IF(AND($E26="Milestone",$F26&gt;=W$8,$F26&lt;DATE(YEAR(W$8),MONTH(W$8)+1,1)),"●",IF(AND(ISNUMBER($I26),$I26&gt;=W$8,$I26&lt;DATE(YEAR(W$8),MONTH(W$8)+1,1)),"●","")))</f>
        <v/>
      </c>
      <c r="X26" s="17" t="str">
        <f aca="false">IF(AND($E26="Gate",$F26&gt;=X$8,$F26&lt;DATE(YEAR(X$8),MONTH(X$8)+1,1)),"◆",IF(AND($E26="Milestone",$F26&gt;=X$8,$F26&lt;DATE(YEAR(X$8),MONTH(X$8)+1,1)),"●",IF(AND(ISNUMBER($I26),$I26&gt;=X$8,$I26&lt;DATE(YEAR(X$8),MONTH(X$8)+1,1)),"●","")))</f>
        <v/>
      </c>
      <c r="Y26" s="17" t="str">
        <f aca="false">IF(AND($E26="Gate",$F26&gt;=Y$8,$F26&lt;DATE(YEAR(Y$8),MONTH(Y$8)+1,1)),"◆",IF(AND($E26="Milestone",$F26&gt;=Y$8,$F26&lt;DATE(YEAR(Y$8),MONTH(Y$8)+1,1)),"●",IF(AND(ISNUMBER($I26),$I26&gt;=Y$8,$I26&lt;DATE(YEAR(Y$8),MONTH(Y$8)+1,1)),"●","")))</f>
        <v/>
      </c>
      <c r="Z26" s="17" t="str">
        <f aca="false">IF(AND($E26="Gate",$F26&gt;=Z$8,$F26&lt;DATE(YEAR(Z$8),MONTH(Z$8)+1,1)),"◆",IF(AND($E26="Milestone",$F26&gt;=Z$8,$F26&lt;DATE(YEAR(Z$8),MONTH(Z$8)+1,1)),"●",IF(AND(ISNUMBER($I26),$I26&gt;=Z$8,$I26&lt;DATE(YEAR(Z$8),MONTH(Z$8)+1,1)),"●","")))</f>
        <v/>
      </c>
      <c r="AA26" s="17" t="str">
        <f aca="false">IF(AND($E26="Gate",$F26&gt;=AA$8,$F26&lt;DATE(YEAR(AA$8),MONTH(AA$8)+1,1)),"◆",IF(AND($E26="Milestone",$F26&gt;=AA$8,$F26&lt;DATE(YEAR(AA$8),MONTH(AA$8)+1,1)),"●",IF(AND(ISNUMBER($I26),$I26&gt;=AA$8,$I26&lt;DATE(YEAR(AA$8),MONTH(AA$8)+1,1)),"●","")))</f>
        <v/>
      </c>
      <c r="AB26" s="17" t="str">
        <f aca="false">IF(AND($E26="Gate",$F26&gt;=AB$8,$F26&lt;DATE(YEAR(AB$8),MONTH(AB$8)+1,1)),"◆",IF(AND($E26="Milestone",$F26&gt;=AB$8,$F26&lt;DATE(YEAR(AB$8),MONTH(AB$8)+1,1)),"●",IF(AND(ISNUMBER($I26),$I26&gt;=AB$8,$I26&lt;DATE(YEAR(AB$8),MONTH(AB$8)+1,1)),"●","")))</f>
        <v/>
      </c>
      <c r="AC26" s="17" t="str">
        <f aca="false">IF(AND($E26="Gate",$F26&gt;=AC$8,$F26&lt;DATE(YEAR(AC$8),MONTH(AC$8)+1,1)),"◆",IF(AND($E26="Milestone",$F26&gt;=AC$8,$F26&lt;DATE(YEAR(AC$8),MONTH(AC$8)+1,1)),"●",IF(AND(ISNUMBER($I26),$I26&gt;=AC$8,$I26&lt;DATE(YEAR(AC$8),MONTH(AC$8)+1,1)),"●","")))</f>
        <v/>
      </c>
      <c r="AD26" s="17" t="str">
        <f aca="false">IF(AND($E26="Gate",$F26&gt;=AD$8,$F26&lt;DATE(YEAR(AD$8),MONTH(AD$8)+1,1)),"◆",IF(AND($E26="Milestone",$F26&gt;=AD$8,$F26&lt;DATE(YEAR(AD$8),MONTH(AD$8)+1,1)),"●",IF(AND(ISNUMBER($I26),$I26&gt;=AD$8,$I26&lt;DATE(YEAR(AD$8),MONTH(AD$8)+1,1)),"●","")))</f>
        <v/>
      </c>
      <c r="AE26" s="17" t="str">
        <f aca="false">IF(AND($E26="Gate",$F26&gt;=AE$8,$F26&lt;DATE(YEAR(AE$8),MONTH(AE$8)+1,1)),"◆",IF(AND($E26="Milestone",$F26&gt;=AE$8,$F26&lt;DATE(YEAR(AE$8),MONTH(AE$8)+1,1)),"●",IF(AND(ISNUMBER($I26),$I26&gt;=AE$8,$I26&lt;DATE(YEAR(AE$8),MONTH(AE$8)+1,1)),"●","")))</f>
        <v/>
      </c>
      <c r="AF26" s="17" t="str">
        <f aca="false">IF(AND($E26="Gate",$F26&gt;=AF$8,$F26&lt;DATE(YEAR(AF$8),MONTH(AF$8)+1,1)),"◆",IF(AND($E26="Milestone",$F26&gt;=AF$8,$F26&lt;DATE(YEAR(AF$8),MONTH(AF$8)+1,1)),"●",IF(AND(ISNUMBER($I26),$I26&gt;=AF$8,$I26&lt;DATE(YEAR(AF$8),MONTH(AF$8)+1,1)),"●","")))</f>
        <v/>
      </c>
      <c r="AG26" s="17" t="str">
        <f aca="false">IF(AND($E26="Gate",$F26&gt;=AG$8,$F26&lt;DATE(YEAR(AG$8),MONTH(AG$8)+1,1)),"◆",IF(AND($E26="Milestone",$F26&gt;=AG$8,$F26&lt;DATE(YEAR(AG$8),MONTH(AG$8)+1,1)),"●",IF(AND(ISNUMBER($I26),$I26&gt;=AG$8,$I26&lt;DATE(YEAR(AG$8),MONTH(AG$8)+1,1)),"●","")))</f>
        <v/>
      </c>
      <c r="AH26" s="17" t="str">
        <f aca="false">IF(AND($E26="Gate",$F26&gt;=AH$8,$F26&lt;DATE(YEAR(AH$8),MONTH(AH$8)+1,1)),"◆",IF(AND($E26="Milestone",$F26&gt;=AH$8,$F26&lt;DATE(YEAR(AH$8),MONTH(AH$8)+1,1)),"●",IF(AND(ISNUMBER($I26),$I26&gt;=AH$8,$I26&lt;DATE(YEAR(AH$8),MONTH(AH$8)+1,1)),"●","")))</f>
        <v/>
      </c>
      <c r="AI26" s="17" t="str">
        <f aca="false">IF(AND($E26="Gate",$F26&gt;=AI$8,$F26&lt;DATE(YEAR(AI$8),MONTH(AI$8)+1,1)),"◆",IF(AND($E26="Milestone",$F26&gt;=AI$8,$F26&lt;DATE(YEAR(AI$8),MONTH(AI$8)+1,1)),"●",IF(AND(ISNUMBER($I26),$I26&gt;=AI$8,$I26&lt;DATE(YEAR(AI$8),MONTH(AI$8)+1,1)),"●","")))</f>
        <v/>
      </c>
      <c r="AJ26" s="17" t="str">
        <f aca="false">IF(AND($E26="Gate",$F26&gt;=AJ$8,$F26&lt;DATE(YEAR(AJ$8),MONTH(AJ$8)+1,1)),"◆",IF(AND($E26="Milestone",$F26&gt;=AJ$8,$F26&lt;DATE(YEAR(AJ$8),MONTH(AJ$8)+1,1)),"●",IF(AND(ISNUMBER($I26),$I26&gt;=AJ$8,$I26&lt;DATE(YEAR(AJ$8),MONTH(AJ$8)+1,1)),"●","")))</f>
        <v/>
      </c>
      <c r="AK26" s="17" t="str">
        <f aca="false">IF(AND($E26="Gate",$F26&gt;=AK$8,$F26&lt;DATE(YEAR(AK$8),MONTH(AK$8)+1,1)),"◆",IF(AND($E26="Milestone",$F26&gt;=AK$8,$F26&lt;DATE(YEAR(AK$8),MONTH(AK$8)+1,1)),"●",IF(AND(ISNUMBER($I26),$I26&gt;=AK$8,$I26&lt;DATE(YEAR(AK$8),MONTH(AK$8)+1,1)),"●","")))</f>
        <v/>
      </c>
      <c r="AL26" s="17" t="str">
        <f aca="false">IF(AND($E26="Gate",$F26&gt;=AL$8,$F26&lt;DATE(YEAR(AL$8),MONTH(AL$8)+1,1)),"◆",IF(AND($E26="Milestone",$F26&gt;=AL$8,$F26&lt;DATE(YEAR(AL$8),MONTH(AL$8)+1,1)),"●",IF(AND(ISNUMBER($I26),$I26&gt;=AL$8,$I26&lt;DATE(YEAR(AL$8),MONTH(AL$8)+1,1)),"●","")))</f>
        <v/>
      </c>
      <c r="AM26" s="17" t="str">
        <f aca="false">IF(AND($E26="Gate",$F26&gt;=AM$8,$F26&lt;DATE(YEAR(AM$8),MONTH(AM$8)+1,1)),"◆",IF(AND($E26="Milestone",$F26&gt;=AM$8,$F26&lt;DATE(YEAR(AM$8),MONTH(AM$8)+1,1)),"●",IF(AND(ISNUMBER($I26),$I26&gt;=AM$8,$I26&lt;DATE(YEAR(AM$8),MONTH(AM$8)+1,1)),"●","")))</f>
        <v/>
      </c>
      <c r="AN26" s="17" t="str">
        <f aca="false">IF(AND($E26="Gate",$F26&gt;=AN$8,$F26&lt;DATE(YEAR(AN$8),MONTH(AN$8)+1,1)),"◆",IF(AND($E26="Milestone",$F26&gt;=AN$8,$F26&lt;DATE(YEAR(AN$8),MONTH(AN$8)+1,1)),"●",IF(AND(ISNUMBER($I26),$I26&gt;=AN$8,$I26&lt;DATE(YEAR(AN$8),MONTH(AN$8)+1,1)),"●","")))</f>
        <v/>
      </c>
      <c r="AO26" s="17" t="str">
        <f aca="false">IF(AND($E26="Gate",$F26&gt;=AO$8,$F26&lt;DATE(YEAR(AO$8),MONTH(AO$8)+1,1)),"◆",IF(AND($E26="Milestone",$F26&gt;=AO$8,$F26&lt;DATE(YEAR(AO$8),MONTH(AO$8)+1,1)),"●",IF(AND(ISNUMBER($I26),$I26&gt;=AO$8,$I26&lt;DATE(YEAR(AO$8),MONTH(AO$8)+1,1)),"●","")))</f>
        <v/>
      </c>
      <c r="AP26" s="17" t="str">
        <f aca="false">IF(AND($E26="Gate",$F26&gt;=AP$8,$F26&lt;DATE(YEAR(AP$8),MONTH(AP$8)+1,1)),"◆",IF(AND($E26="Milestone",$F26&gt;=AP$8,$F26&lt;DATE(YEAR(AP$8),MONTH(AP$8)+1,1)),"●",IF(AND(ISNUMBER($I26),$I26&gt;=AP$8,$I26&lt;DATE(YEAR(AP$8),MONTH(AP$8)+1,1)),"●","")))</f>
        <v/>
      </c>
      <c r="AQ26" s="17" t="str">
        <f aca="false">IF(AND($E26="Gate",$F26&gt;=AQ$8,$F26&lt;DATE(YEAR(AQ$8),MONTH(AQ$8)+1,1)),"◆",IF(AND($E26="Milestone",$F26&gt;=AQ$8,$F26&lt;DATE(YEAR(AQ$8),MONTH(AQ$8)+1,1)),"●",IF(AND(ISNUMBER($I26),$I26&gt;=AQ$8,$I26&lt;DATE(YEAR(AQ$8),MONTH(AQ$8)+1,1)),"●","")))</f>
        <v/>
      </c>
      <c r="AR26" s="17" t="str">
        <f aca="false">IF(AND($E26="Gate",$F26&gt;=AR$8,$F26&lt;DATE(YEAR(AR$8),MONTH(AR$8)+1,1)),"◆",IF(AND($E26="Milestone",$F26&gt;=AR$8,$F26&lt;DATE(YEAR(AR$8),MONTH(AR$8)+1,1)),"●",IF(AND(ISNUMBER($I26),$I26&gt;=AR$8,$I26&lt;DATE(YEAR(AR$8),MONTH(AR$8)+1,1)),"●","")))</f>
        <v/>
      </c>
      <c r="AS26" s="17" t="str">
        <f aca="false">IF(AND($E26="Gate",$F26&gt;=AS$8,$F26&lt;DATE(YEAR(AS$8),MONTH(AS$8)+1,1)),"◆",IF(AND($E26="Milestone",$F26&gt;=AS$8,$F26&lt;DATE(YEAR(AS$8),MONTH(AS$8)+1,1)),"●",IF(AND(ISNUMBER($I26),$I26&gt;=AS$8,$I26&lt;DATE(YEAR(AS$8),MONTH(AS$8)+1,1)),"●","")))</f>
        <v/>
      </c>
      <c r="AT26" s="17" t="str">
        <f aca="false">IF(AND($E26="Gate",$F26&gt;=AT$8,$F26&lt;DATE(YEAR(AT$8),MONTH(AT$8)+1,1)),"◆",IF(AND($E26="Milestone",$F26&gt;=AT$8,$F26&lt;DATE(YEAR(AT$8),MONTH(AT$8)+1,1)),"●",IF(AND(ISNUMBER($I26),$I26&gt;=AT$8,$I26&lt;DATE(YEAR(AT$8),MONTH(AT$8)+1,1)),"●","")))</f>
        <v/>
      </c>
    </row>
    <row r="27" customFormat="false" ht="18" hidden="false" customHeight="true" outlineLevel="0" collapsed="false">
      <c r="B27" s="12"/>
      <c r="C27" s="13"/>
      <c r="D27" s="14" t="s">
        <v>35</v>
      </c>
      <c r="E27" s="14" t="s">
        <v>34</v>
      </c>
      <c r="F27" s="15" t="n">
        <v>46600</v>
      </c>
      <c r="G27" s="15" t="n">
        <v>46853</v>
      </c>
      <c r="H27" s="13" t="s">
        <v>26</v>
      </c>
      <c r="I27" s="16" t="n">
        <f aca="false">IF($H27="","",IFERROR(INDEX($F$10:$F$50,MATCH($H27,$C$10:$C$50,0)),""))</f>
        <v>46858</v>
      </c>
      <c r="J27" s="12"/>
      <c r="K27" s="17" t="str">
        <f aca="false">IF(AND($E27="Gate",$F27&gt;=K$8,$F27&lt;DATE(YEAR(K$8),MONTH(K$8)+1,1)),"◆",IF(AND($E27="Milestone",$F27&gt;=K$8,$F27&lt;DATE(YEAR(K$8),MONTH(K$8)+1,1)),"●",IF(AND(ISNUMBER($I27),$I27&gt;=K$8,$I27&lt;DATE(YEAR(K$8),MONTH(K$8)+1,1)),"●","")))</f>
        <v/>
      </c>
      <c r="L27" s="17" t="str">
        <f aca="false">IF(AND($E27="Gate",$F27&gt;=L$8,$F27&lt;DATE(YEAR(L$8),MONTH(L$8)+1,1)),"◆",IF(AND($E27="Milestone",$F27&gt;=L$8,$F27&lt;DATE(YEAR(L$8),MONTH(L$8)+1,1)),"●",IF(AND(ISNUMBER($I27),$I27&gt;=L$8,$I27&lt;DATE(YEAR(L$8),MONTH(L$8)+1,1)),"●","")))</f>
        <v/>
      </c>
      <c r="M27" s="17" t="str">
        <f aca="false">IF(AND($E27="Gate",$F27&gt;=M$8,$F27&lt;DATE(YEAR(M$8),MONTH(M$8)+1,1)),"◆",IF(AND($E27="Milestone",$F27&gt;=M$8,$F27&lt;DATE(YEAR(M$8),MONTH(M$8)+1,1)),"●",IF(AND(ISNUMBER($I27),$I27&gt;=M$8,$I27&lt;DATE(YEAR(M$8),MONTH(M$8)+1,1)),"●","")))</f>
        <v/>
      </c>
      <c r="N27" s="17" t="str">
        <f aca="false">IF(AND($E27="Gate",$F27&gt;=N$8,$F27&lt;DATE(YEAR(N$8),MONTH(N$8)+1,1)),"◆",IF(AND($E27="Milestone",$F27&gt;=N$8,$F27&lt;DATE(YEAR(N$8),MONTH(N$8)+1,1)),"●",IF(AND(ISNUMBER($I27),$I27&gt;=N$8,$I27&lt;DATE(YEAR(N$8),MONTH(N$8)+1,1)),"●","")))</f>
        <v/>
      </c>
      <c r="O27" s="17" t="str">
        <f aca="false">IF(AND($E27="Gate",$F27&gt;=O$8,$F27&lt;DATE(YEAR(O$8),MONTH(O$8)+1,1)),"◆",IF(AND($E27="Milestone",$F27&gt;=O$8,$F27&lt;DATE(YEAR(O$8),MONTH(O$8)+1,1)),"●",IF(AND(ISNUMBER($I27),$I27&gt;=O$8,$I27&lt;DATE(YEAR(O$8),MONTH(O$8)+1,1)),"●","")))</f>
        <v/>
      </c>
      <c r="P27" s="17" t="str">
        <f aca="false">IF(AND($E27="Gate",$F27&gt;=P$8,$F27&lt;DATE(YEAR(P$8),MONTH(P$8)+1,1)),"◆",IF(AND($E27="Milestone",$F27&gt;=P$8,$F27&lt;DATE(YEAR(P$8),MONTH(P$8)+1,1)),"●",IF(AND(ISNUMBER($I27),$I27&gt;=P$8,$I27&lt;DATE(YEAR(P$8),MONTH(P$8)+1,1)),"●","")))</f>
        <v/>
      </c>
      <c r="Q27" s="17" t="str">
        <f aca="false">IF(AND($E27="Gate",$F27&gt;=Q$8,$F27&lt;DATE(YEAR(Q$8),MONTH(Q$8)+1,1)),"◆",IF(AND($E27="Milestone",$F27&gt;=Q$8,$F27&lt;DATE(YEAR(Q$8),MONTH(Q$8)+1,1)),"●",IF(AND(ISNUMBER($I27),$I27&gt;=Q$8,$I27&lt;DATE(YEAR(Q$8),MONTH(Q$8)+1,1)),"●","")))</f>
        <v/>
      </c>
      <c r="R27" s="17" t="str">
        <f aca="false">IF(AND($E27="Gate",$F27&gt;=R$8,$F27&lt;DATE(YEAR(R$8),MONTH(R$8)+1,1)),"◆",IF(AND($E27="Milestone",$F27&gt;=R$8,$F27&lt;DATE(YEAR(R$8),MONTH(R$8)+1,1)),"●",IF(AND(ISNUMBER($I27),$I27&gt;=R$8,$I27&lt;DATE(YEAR(R$8),MONTH(R$8)+1,1)),"●","")))</f>
        <v/>
      </c>
      <c r="S27" s="17" t="str">
        <f aca="false">IF(AND($E27="Gate",$F27&gt;=S$8,$F27&lt;DATE(YEAR(S$8),MONTH(S$8)+1,1)),"◆",IF(AND($E27="Milestone",$F27&gt;=S$8,$F27&lt;DATE(YEAR(S$8),MONTH(S$8)+1,1)),"●",IF(AND(ISNUMBER($I27),$I27&gt;=S$8,$I27&lt;DATE(YEAR(S$8),MONTH(S$8)+1,1)),"●","")))</f>
        <v/>
      </c>
      <c r="T27" s="17" t="str">
        <f aca="false">IF(AND($E27="Gate",$F27&gt;=T$8,$F27&lt;DATE(YEAR(T$8),MONTH(T$8)+1,1)),"◆",IF(AND($E27="Milestone",$F27&gt;=T$8,$F27&lt;DATE(YEAR(T$8),MONTH(T$8)+1,1)),"●",IF(AND(ISNUMBER($I27),$I27&gt;=T$8,$I27&lt;DATE(YEAR(T$8),MONTH(T$8)+1,1)),"●","")))</f>
        <v/>
      </c>
      <c r="U27" s="17" t="str">
        <f aca="false">IF(AND($E27="Gate",$F27&gt;=U$8,$F27&lt;DATE(YEAR(U$8),MONTH(U$8)+1,1)),"◆",IF(AND($E27="Milestone",$F27&gt;=U$8,$F27&lt;DATE(YEAR(U$8),MONTH(U$8)+1,1)),"●",IF(AND(ISNUMBER($I27),$I27&gt;=U$8,$I27&lt;DATE(YEAR(U$8),MONTH(U$8)+1,1)),"●","")))</f>
        <v/>
      </c>
      <c r="V27" s="17" t="str">
        <f aca="false">IF(AND($E27="Gate",$F27&gt;=V$8,$F27&lt;DATE(YEAR(V$8),MONTH(V$8)+1,1)),"◆",IF(AND($E27="Milestone",$F27&gt;=V$8,$F27&lt;DATE(YEAR(V$8),MONTH(V$8)+1,1)),"●",IF(AND(ISNUMBER($I27),$I27&gt;=V$8,$I27&lt;DATE(YEAR(V$8),MONTH(V$8)+1,1)),"●","")))</f>
        <v/>
      </c>
      <c r="W27" s="17" t="str">
        <f aca="false">IF(AND($E27="Gate",$F27&gt;=W$8,$F27&lt;DATE(YEAR(W$8),MONTH(W$8)+1,1)),"◆",IF(AND($E27="Milestone",$F27&gt;=W$8,$F27&lt;DATE(YEAR(W$8),MONTH(W$8)+1,1)),"●",IF(AND(ISNUMBER($I27),$I27&gt;=W$8,$I27&lt;DATE(YEAR(W$8),MONTH(W$8)+1,1)),"●","")))</f>
        <v/>
      </c>
      <c r="X27" s="17" t="str">
        <f aca="false">IF(AND($E27="Gate",$F27&gt;=X$8,$F27&lt;DATE(YEAR(X$8),MONTH(X$8)+1,1)),"◆",IF(AND($E27="Milestone",$F27&gt;=X$8,$F27&lt;DATE(YEAR(X$8),MONTH(X$8)+1,1)),"●",IF(AND(ISNUMBER($I27),$I27&gt;=X$8,$I27&lt;DATE(YEAR(X$8),MONTH(X$8)+1,1)),"●","")))</f>
        <v/>
      </c>
      <c r="Y27" s="17" t="str">
        <f aca="false">IF(AND($E27="Gate",$F27&gt;=Y$8,$F27&lt;DATE(YEAR(Y$8),MONTH(Y$8)+1,1)),"◆",IF(AND($E27="Milestone",$F27&gt;=Y$8,$F27&lt;DATE(YEAR(Y$8),MONTH(Y$8)+1,1)),"●",IF(AND(ISNUMBER($I27),$I27&gt;=Y$8,$I27&lt;DATE(YEAR(Y$8),MONTH(Y$8)+1,1)),"●","")))</f>
        <v/>
      </c>
      <c r="Z27" s="17" t="str">
        <f aca="false">IF(AND($E27="Gate",$F27&gt;=Z$8,$F27&lt;DATE(YEAR(Z$8),MONTH(Z$8)+1,1)),"◆",IF(AND($E27="Milestone",$F27&gt;=Z$8,$F27&lt;DATE(YEAR(Z$8),MONTH(Z$8)+1,1)),"●",IF(AND(ISNUMBER($I27),$I27&gt;=Z$8,$I27&lt;DATE(YEAR(Z$8),MONTH(Z$8)+1,1)),"●","")))</f>
        <v>●</v>
      </c>
      <c r="AA27" s="17" t="str">
        <f aca="false">IF(AND($E27="Gate",$F27&gt;=AA$8,$F27&lt;DATE(YEAR(AA$8),MONTH(AA$8)+1,1)),"◆",IF(AND($E27="Milestone",$F27&gt;=AA$8,$F27&lt;DATE(YEAR(AA$8),MONTH(AA$8)+1,1)),"●",IF(AND(ISNUMBER($I27),$I27&gt;=AA$8,$I27&lt;DATE(YEAR(AA$8),MONTH(AA$8)+1,1)),"●","")))</f>
        <v/>
      </c>
      <c r="AB27" s="17" t="str">
        <f aca="false">IF(AND($E27="Gate",$F27&gt;=AB$8,$F27&lt;DATE(YEAR(AB$8),MONTH(AB$8)+1,1)),"◆",IF(AND($E27="Milestone",$F27&gt;=AB$8,$F27&lt;DATE(YEAR(AB$8),MONTH(AB$8)+1,1)),"●",IF(AND(ISNUMBER($I27),$I27&gt;=AB$8,$I27&lt;DATE(YEAR(AB$8),MONTH(AB$8)+1,1)),"●","")))</f>
        <v/>
      </c>
      <c r="AC27" s="17" t="str">
        <f aca="false">IF(AND($E27="Gate",$F27&gt;=AC$8,$F27&lt;DATE(YEAR(AC$8),MONTH(AC$8)+1,1)),"◆",IF(AND($E27="Milestone",$F27&gt;=AC$8,$F27&lt;DATE(YEAR(AC$8),MONTH(AC$8)+1,1)),"●",IF(AND(ISNUMBER($I27),$I27&gt;=AC$8,$I27&lt;DATE(YEAR(AC$8),MONTH(AC$8)+1,1)),"●","")))</f>
        <v/>
      </c>
      <c r="AD27" s="17" t="str">
        <f aca="false">IF(AND($E27="Gate",$F27&gt;=AD$8,$F27&lt;DATE(YEAR(AD$8),MONTH(AD$8)+1,1)),"◆",IF(AND($E27="Milestone",$F27&gt;=AD$8,$F27&lt;DATE(YEAR(AD$8),MONTH(AD$8)+1,1)),"●",IF(AND(ISNUMBER($I27),$I27&gt;=AD$8,$I27&lt;DATE(YEAR(AD$8),MONTH(AD$8)+1,1)),"●","")))</f>
        <v/>
      </c>
      <c r="AE27" s="17" t="str">
        <f aca="false">IF(AND($E27="Gate",$F27&gt;=AE$8,$F27&lt;DATE(YEAR(AE$8),MONTH(AE$8)+1,1)),"◆",IF(AND($E27="Milestone",$F27&gt;=AE$8,$F27&lt;DATE(YEAR(AE$8),MONTH(AE$8)+1,1)),"●",IF(AND(ISNUMBER($I27),$I27&gt;=AE$8,$I27&lt;DATE(YEAR(AE$8),MONTH(AE$8)+1,1)),"●","")))</f>
        <v/>
      </c>
      <c r="AF27" s="17" t="str">
        <f aca="false">IF(AND($E27="Gate",$F27&gt;=AF$8,$F27&lt;DATE(YEAR(AF$8),MONTH(AF$8)+1,1)),"◆",IF(AND($E27="Milestone",$F27&gt;=AF$8,$F27&lt;DATE(YEAR(AF$8),MONTH(AF$8)+1,1)),"●",IF(AND(ISNUMBER($I27),$I27&gt;=AF$8,$I27&lt;DATE(YEAR(AF$8),MONTH(AF$8)+1,1)),"●","")))</f>
        <v/>
      </c>
      <c r="AG27" s="17" t="str">
        <f aca="false">IF(AND($E27="Gate",$F27&gt;=AG$8,$F27&lt;DATE(YEAR(AG$8),MONTH(AG$8)+1,1)),"◆",IF(AND($E27="Milestone",$F27&gt;=AG$8,$F27&lt;DATE(YEAR(AG$8),MONTH(AG$8)+1,1)),"●",IF(AND(ISNUMBER($I27),$I27&gt;=AG$8,$I27&lt;DATE(YEAR(AG$8),MONTH(AG$8)+1,1)),"●","")))</f>
        <v/>
      </c>
      <c r="AH27" s="17" t="str">
        <f aca="false">IF(AND($E27="Gate",$F27&gt;=AH$8,$F27&lt;DATE(YEAR(AH$8),MONTH(AH$8)+1,1)),"◆",IF(AND($E27="Milestone",$F27&gt;=AH$8,$F27&lt;DATE(YEAR(AH$8),MONTH(AH$8)+1,1)),"●",IF(AND(ISNUMBER($I27),$I27&gt;=AH$8,$I27&lt;DATE(YEAR(AH$8),MONTH(AH$8)+1,1)),"●","")))</f>
        <v/>
      </c>
      <c r="AI27" s="17" t="str">
        <f aca="false">IF(AND($E27="Gate",$F27&gt;=AI$8,$F27&lt;DATE(YEAR(AI$8),MONTH(AI$8)+1,1)),"◆",IF(AND($E27="Milestone",$F27&gt;=AI$8,$F27&lt;DATE(YEAR(AI$8),MONTH(AI$8)+1,1)),"●",IF(AND(ISNUMBER($I27),$I27&gt;=AI$8,$I27&lt;DATE(YEAR(AI$8),MONTH(AI$8)+1,1)),"●","")))</f>
        <v/>
      </c>
      <c r="AJ27" s="17" t="str">
        <f aca="false">IF(AND($E27="Gate",$F27&gt;=AJ$8,$F27&lt;DATE(YEAR(AJ$8),MONTH(AJ$8)+1,1)),"◆",IF(AND($E27="Milestone",$F27&gt;=AJ$8,$F27&lt;DATE(YEAR(AJ$8),MONTH(AJ$8)+1,1)),"●",IF(AND(ISNUMBER($I27),$I27&gt;=AJ$8,$I27&lt;DATE(YEAR(AJ$8),MONTH(AJ$8)+1,1)),"●","")))</f>
        <v/>
      </c>
      <c r="AK27" s="17" t="str">
        <f aca="false">IF(AND($E27="Gate",$F27&gt;=AK$8,$F27&lt;DATE(YEAR(AK$8),MONTH(AK$8)+1,1)),"◆",IF(AND($E27="Milestone",$F27&gt;=AK$8,$F27&lt;DATE(YEAR(AK$8),MONTH(AK$8)+1,1)),"●",IF(AND(ISNUMBER($I27),$I27&gt;=AK$8,$I27&lt;DATE(YEAR(AK$8),MONTH(AK$8)+1,1)),"●","")))</f>
        <v/>
      </c>
      <c r="AL27" s="17" t="str">
        <f aca="false">IF(AND($E27="Gate",$F27&gt;=AL$8,$F27&lt;DATE(YEAR(AL$8),MONTH(AL$8)+1,1)),"◆",IF(AND($E27="Milestone",$F27&gt;=AL$8,$F27&lt;DATE(YEAR(AL$8),MONTH(AL$8)+1,1)),"●",IF(AND(ISNUMBER($I27),$I27&gt;=AL$8,$I27&lt;DATE(YEAR(AL$8),MONTH(AL$8)+1,1)),"●","")))</f>
        <v/>
      </c>
      <c r="AM27" s="17" t="str">
        <f aca="false">IF(AND($E27="Gate",$F27&gt;=AM$8,$F27&lt;DATE(YEAR(AM$8),MONTH(AM$8)+1,1)),"◆",IF(AND($E27="Milestone",$F27&gt;=AM$8,$F27&lt;DATE(YEAR(AM$8),MONTH(AM$8)+1,1)),"●",IF(AND(ISNUMBER($I27),$I27&gt;=AM$8,$I27&lt;DATE(YEAR(AM$8),MONTH(AM$8)+1,1)),"●","")))</f>
        <v/>
      </c>
      <c r="AN27" s="17" t="str">
        <f aca="false">IF(AND($E27="Gate",$F27&gt;=AN$8,$F27&lt;DATE(YEAR(AN$8),MONTH(AN$8)+1,1)),"◆",IF(AND($E27="Milestone",$F27&gt;=AN$8,$F27&lt;DATE(YEAR(AN$8),MONTH(AN$8)+1,1)),"●",IF(AND(ISNUMBER($I27),$I27&gt;=AN$8,$I27&lt;DATE(YEAR(AN$8),MONTH(AN$8)+1,1)),"●","")))</f>
        <v/>
      </c>
      <c r="AO27" s="17" t="str">
        <f aca="false">IF(AND($E27="Gate",$F27&gt;=AO$8,$F27&lt;DATE(YEAR(AO$8),MONTH(AO$8)+1,1)),"◆",IF(AND($E27="Milestone",$F27&gt;=AO$8,$F27&lt;DATE(YEAR(AO$8),MONTH(AO$8)+1,1)),"●",IF(AND(ISNUMBER($I27),$I27&gt;=AO$8,$I27&lt;DATE(YEAR(AO$8),MONTH(AO$8)+1,1)),"●","")))</f>
        <v/>
      </c>
      <c r="AP27" s="17" t="str">
        <f aca="false">IF(AND($E27="Gate",$F27&gt;=AP$8,$F27&lt;DATE(YEAR(AP$8),MONTH(AP$8)+1,1)),"◆",IF(AND($E27="Milestone",$F27&gt;=AP$8,$F27&lt;DATE(YEAR(AP$8),MONTH(AP$8)+1,1)),"●",IF(AND(ISNUMBER($I27),$I27&gt;=AP$8,$I27&lt;DATE(YEAR(AP$8),MONTH(AP$8)+1,1)),"●","")))</f>
        <v/>
      </c>
      <c r="AQ27" s="17" t="str">
        <f aca="false">IF(AND($E27="Gate",$F27&gt;=AQ$8,$F27&lt;DATE(YEAR(AQ$8),MONTH(AQ$8)+1,1)),"◆",IF(AND($E27="Milestone",$F27&gt;=AQ$8,$F27&lt;DATE(YEAR(AQ$8),MONTH(AQ$8)+1,1)),"●",IF(AND(ISNUMBER($I27),$I27&gt;=AQ$8,$I27&lt;DATE(YEAR(AQ$8),MONTH(AQ$8)+1,1)),"●","")))</f>
        <v/>
      </c>
      <c r="AR27" s="17" t="str">
        <f aca="false">IF(AND($E27="Gate",$F27&gt;=AR$8,$F27&lt;DATE(YEAR(AR$8),MONTH(AR$8)+1,1)),"◆",IF(AND($E27="Milestone",$F27&gt;=AR$8,$F27&lt;DATE(YEAR(AR$8),MONTH(AR$8)+1,1)),"●",IF(AND(ISNUMBER($I27),$I27&gt;=AR$8,$I27&lt;DATE(YEAR(AR$8),MONTH(AR$8)+1,1)),"●","")))</f>
        <v/>
      </c>
      <c r="AS27" s="17" t="str">
        <f aca="false">IF(AND($E27="Gate",$F27&gt;=AS$8,$F27&lt;DATE(YEAR(AS$8),MONTH(AS$8)+1,1)),"◆",IF(AND($E27="Milestone",$F27&gt;=AS$8,$F27&lt;DATE(YEAR(AS$8),MONTH(AS$8)+1,1)),"●",IF(AND(ISNUMBER($I27),$I27&gt;=AS$8,$I27&lt;DATE(YEAR(AS$8),MONTH(AS$8)+1,1)),"●","")))</f>
        <v/>
      </c>
      <c r="AT27" s="17" t="str">
        <f aca="false">IF(AND($E27="Gate",$F27&gt;=AT$8,$F27&lt;DATE(YEAR(AT$8),MONTH(AT$8)+1,1)),"◆",IF(AND($E27="Milestone",$F27&gt;=AT$8,$F27&lt;DATE(YEAR(AT$8),MONTH(AT$8)+1,1)),"●",IF(AND(ISNUMBER($I27),$I27&gt;=AT$8,$I27&lt;DATE(YEAR(AT$8),MONTH(AT$8)+1,1)),"●","")))</f>
        <v/>
      </c>
    </row>
    <row r="28" customFormat="false" ht="18" hidden="false" customHeight="true" outlineLevel="0" collapsed="false">
      <c r="B28" s="12"/>
      <c r="C28" s="13"/>
      <c r="D28" s="14" t="s">
        <v>36</v>
      </c>
      <c r="E28" s="14" t="s">
        <v>34</v>
      </c>
      <c r="F28" s="15" t="n">
        <v>46859</v>
      </c>
      <c r="G28" s="15" t="n">
        <v>47097</v>
      </c>
      <c r="H28" s="13" t="s">
        <v>28</v>
      </c>
      <c r="I28" s="16" t="n">
        <f aca="false">IF($H28="","",IFERROR(INDEX($F$10:$F$50,MATCH($H28,$C$10:$C$50,0)),""))</f>
        <v>47118</v>
      </c>
      <c r="J28" s="12"/>
      <c r="K28" s="17" t="str">
        <f aca="false">IF(AND($E28="Gate",$F28&gt;=K$8,$F28&lt;DATE(YEAR(K$8),MONTH(K$8)+1,1)),"◆",IF(AND($E28="Milestone",$F28&gt;=K$8,$F28&lt;DATE(YEAR(K$8),MONTH(K$8)+1,1)),"●",IF(AND(ISNUMBER($I28),$I28&gt;=K$8,$I28&lt;DATE(YEAR(K$8),MONTH(K$8)+1,1)),"●","")))</f>
        <v/>
      </c>
      <c r="L28" s="17" t="str">
        <f aca="false">IF(AND($E28="Gate",$F28&gt;=L$8,$F28&lt;DATE(YEAR(L$8),MONTH(L$8)+1,1)),"◆",IF(AND($E28="Milestone",$F28&gt;=L$8,$F28&lt;DATE(YEAR(L$8),MONTH(L$8)+1,1)),"●",IF(AND(ISNUMBER($I28),$I28&gt;=L$8,$I28&lt;DATE(YEAR(L$8),MONTH(L$8)+1,1)),"●","")))</f>
        <v/>
      </c>
      <c r="M28" s="17" t="str">
        <f aca="false">IF(AND($E28="Gate",$F28&gt;=M$8,$F28&lt;DATE(YEAR(M$8),MONTH(M$8)+1,1)),"◆",IF(AND($E28="Milestone",$F28&gt;=M$8,$F28&lt;DATE(YEAR(M$8),MONTH(M$8)+1,1)),"●",IF(AND(ISNUMBER($I28),$I28&gt;=M$8,$I28&lt;DATE(YEAR(M$8),MONTH(M$8)+1,1)),"●","")))</f>
        <v/>
      </c>
      <c r="N28" s="17" t="str">
        <f aca="false">IF(AND($E28="Gate",$F28&gt;=N$8,$F28&lt;DATE(YEAR(N$8),MONTH(N$8)+1,1)),"◆",IF(AND($E28="Milestone",$F28&gt;=N$8,$F28&lt;DATE(YEAR(N$8),MONTH(N$8)+1,1)),"●",IF(AND(ISNUMBER($I28),$I28&gt;=N$8,$I28&lt;DATE(YEAR(N$8),MONTH(N$8)+1,1)),"●","")))</f>
        <v/>
      </c>
      <c r="O28" s="17" t="str">
        <f aca="false">IF(AND($E28="Gate",$F28&gt;=O$8,$F28&lt;DATE(YEAR(O$8),MONTH(O$8)+1,1)),"◆",IF(AND($E28="Milestone",$F28&gt;=O$8,$F28&lt;DATE(YEAR(O$8),MONTH(O$8)+1,1)),"●",IF(AND(ISNUMBER($I28),$I28&gt;=O$8,$I28&lt;DATE(YEAR(O$8),MONTH(O$8)+1,1)),"●","")))</f>
        <v/>
      </c>
      <c r="P28" s="17" t="str">
        <f aca="false">IF(AND($E28="Gate",$F28&gt;=P$8,$F28&lt;DATE(YEAR(P$8),MONTH(P$8)+1,1)),"◆",IF(AND($E28="Milestone",$F28&gt;=P$8,$F28&lt;DATE(YEAR(P$8),MONTH(P$8)+1,1)),"●",IF(AND(ISNUMBER($I28),$I28&gt;=P$8,$I28&lt;DATE(YEAR(P$8),MONTH(P$8)+1,1)),"●","")))</f>
        <v/>
      </c>
      <c r="Q28" s="17" t="str">
        <f aca="false">IF(AND($E28="Gate",$F28&gt;=Q$8,$F28&lt;DATE(YEAR(Q$8),MONTH(Q$8)+1,1)),"◆",IF(AND($E28="Milestone",$F28&gt;=Q$8,$F28&lt;DATE(YEAR(Q$8),MONTH(Q$8)+1,1)),"●",IF(AND(ISNUMBER($I28),$I28&gt;=Q$8,$I28&lt;DATE(YEAR(Q$8),MONTH(Q$8)+1,1)),"●","")))</f>
        <v/>
      </c>
      <c r="R28" s="17" t="str">
        <f aca="false">IF(AND($E28="Gate",$F28&gt;=R$8,$F28&lt;DATE(YEAR(R$8),MONTH(R$8)+1,1)),"◆",IF(AND($E28="Milestone",$F28&gt;=R$8,$F28&lt;DATE(YEAR(R$8),MONTH(R$8)+1,1)),"●",IF(AND(ISNUMBER($I28),$I28&gt;=R$8,$I28&lt;DATE(YEAR(R$8),MONTH(R$8)+1,1)),"●","")))</f>
        <v/>
      </c>
      <c r="S28" s="17" t="str">
        <f aca="false">IF(AND($E28="Gate",$F28&gt;=S$8,$F28&lt;DATE(YEAR(S$8),MONTH(S$8)+1,1)),"◆",IF(AND($E28="Milestone",$F28&gt;=S$8,$F28&lt;DATE(YEAR(S$8),MONTH(S$8)+1,1)),"●",IF(AND(ISNUMBER($I28),$I28&gt;=S$8,$I28&lt;DATE(YEAR(S$8),MONTH(S$8)+1,1)),"●","")))</f>
        <v/>
      </c>
      <c r="T28" s="17" t="str">
        <f aca="false">IF(AND($E28="Gate",$F28&gt;=T$8,$F28&lt;DATE(YEAR(T$8),MONTH(T$8)+1,1)),"◆",IF(AND($E28="Milestone",$F28&gt;=T$8,$F28&lt;DATE(YEAR(T$8),MONTH(T$8)+1,1)),"●",IF(AND(ISNUMBER($I28),$I28&gt;=T$8,$I28&lt;DATE(YEAR(T$8),MONTH(T$8)+1,1)),"●","")))</f>
        <v/>
      </c>
      <c r="U28" s="17" t="str">
        <f aca="false">IF(AND($E28="Gate",$F28&gt;=U$8,$F28&lt;DATE(YEAR(U$8),MONTH(U$8)+1,1)),"◆",IF(AND($E28="Milestone",$F28&gt;=U$8,$F28&lt;DATE(YEAR(U$8),MONTH(U$8)+1,1)),"●",IF(AND(ISNUMBER($I28),$I28&gt;=U$8,$I28&lt;DATE(YEAR(U$8),MONTH(U$8)+1,1)),"●","")))</f>
        <v/>
      </c>
      <c r="V28" s="17" t="str">
        <f aca="false">IF(AND($E28="Gate",$F28&gt;=V$8,$F28&lt;DATE(YEAR(V$8),MONTH(V$8)+1,1)),"◆",IF(AND($E28="Milestone",$F28&gt;=V$8,$F28&lt;DATE(YEAR(V$8),MONTH(V$8)+1,1)),"●",IF(AND(ISNUMBER($I28),$I28&gt;=V$8,$I28&lt;DATE(YEAR(V$8),MONTH(V$8)+1,1)),"●","")))</f>
        <v/>
      </c>
      <c r="W28" s="17" t="str">
        <f aca="false">IF(AND($E28="Gate",$F28&gt;=W$8,$F28&lt;DATE(YEAR(W$8),MONTH(W$8)+1,1)),"◆",IF(AND($E28="Milestone",$F28&gt;=W$8,$F28&lt;DATE(YEAR(W$8),MONTH(W$8)+1,1)),"●",IF(AND(ISNUMBER($I28),$I28&gt;=W$8,$I28&lt;DATE(YEAR(W$8),MONTH(W$8)+1,1)),"●","")))</f>
        <v/>
      </c>
      <c r="X28" s="17" t="str">
        <f aca="false">IF(AND($E28="Gate",$F28&gt;=X$8,$F28&lt;DATE(YEAR(X$8),MONTH(X$8)+1,1)),"◆",IF(AND($E28="Milestone",$F28&gt;=X$8,$F28&lt;DATE(YEAR(X$8),MONTH(X$8)+1,1)),"●",IF(AND(ISNUMBER($I28),$I28&gt;=X$8,$I28&lt;DATE(YEAR(X$8),MONTH(X$8)+1,1)),"●","")))</f>
        <v/>
      </c>
      <c r="Y28" s="17" t="str">
        <f aca="false">IF(AND($E28="Gate",$F28&gt;=Y$8,$F28&lt;DATE(YEAR(Y$8),MONTH(Y$8)+1,1)),"◆",IF(AND($E28="Milestone",$F28&gt;=Y$8,$F28&lt;DATE(YEAR(Y$8),MONTH(Y$8)+1,1)),"●",IF(AND(ISNUMBER($I28),$I28&gt;=Y$8,$I28&lt;DATE(YEAR(Y$8),MONTH(Y$8)+1,1)),"●","")))</f>
        <v/>
      </c>
      <c r="Z28" s="17" t="str">
        <f aca="false">IF(AND($E28="Gate",$F28&gt;=Z$8,$F28&lt;DATE(YEAR(Z$8),MONTH(Z$8)+1,1)),"◆",IF(AND($E28="Milestone",$F28&gt;=Z$8,$F28&lt;DATE(YEAR(Z$8),MONTH(Z$8)+1,1)),"●",IF(AND(ISNUMBER($I28),$I28&gt;=Z$8,$I28&lt;DATE(YEAR(Z$8),MONTH(Z$8)+1,1)),"●","")))</f>
        <v/>
      </c>
      <c r="AA28" s="17" t="str">
        <f aca="false">IF(AND($E28="Gate",$F28&gt;=AA$8,$F28&lt;DATE(YEAR(AA$8),MONTH(AA$8)+1,1)),"◆",IF(AND($E28="Milestone",$F28&gt;=AA$8,$F28&lt;DATE(YEAR(AA$8),MONTH(AA$8)+1,1)),"●",IF(AND(ISNUMBER($I28),$I28&gt;=AA$8,$I28&lt;DATE(YEAR(AA$8),MONTH(AA$8)+1,1)),"●","")))</f>
        <v/>
      </c>
      <c r="AB28" s="17" t="str">
        <f aca="false">IF(AND($E28="Gate",$F28&gt;=AB$8,$F28&lt;DATE(YEAR(AB$8),MONTH(AB$8)+1,1)),"◆",IF(AND($E28="Milestone",$F28&gt;=AB$8,$F28&lt;DATE(YEAR(AB$8),MONTH(AB$8)+1,1)),"●",IF(AND(ISNUMBER($I28),$I28&gt;=AB$8,$I28&lt;DATE(YEAR(AB$8),MONTH(AB$8)+1,1)),"●","")))</f>
        <v/>
      </c>
      <c r="AC28" s="17" t="str">
        <f aca="false">IF(AND($E28="Gate",$F28&gt;=AC$8,$F28&lt;DATE(YEAR(AC$8),MONTH(AC$8)+1,1)),"◆",IF(AND($E28="Milestone",$F28&gt;=AC$8,$F28&lt;DATE(YEAR(AC$8),MONTH(AC$8)+1,1)),"●",IF(AND(ISNUMBER($I28),$I28&gt;=AC$8,$I28&lt;DATE(YEAR(AC$8),MONTH(AC$8)+1,1)),"●","")))</f>
        <v/>
      </c>
      <c r="AD28" s="17" t="str">
        <f aca="false">IF(AND($E28="Gate",$F28&gt;=AD$8,$F28&lt;DATE(YEAR(AD$8),MONTH(AD$8)+1,1)),"◆",IF(AND($E28="Milestone",$F28&gt;=AD$8,$F28&lt;DATE(YEAR(AD$8),MONTH(AD$8)+1,1)),"●",IF(AND(ISNUMBER($I28),$I28&gt;=AD$8,$I28&lt;DATE(YEAR(AD$8),MONTH(AD$8)+1,1)),"●","")))</f>
        <v/>
      </c>
      <c r="AE28" s="17" t="str">
        <f aca="false">IF(AND($E28="Gate",$F28&gt;=AE$8,$F28&lt;DATE(YEAR(AE$8),MONTH(AE$8)+1,1)),"◆",IF(AND($E28="Milestone",$F28&gt;=AE$8,$F28&lt;DATE(YEAR(AE$8),MONTH(AE$8)+1,1)),"●",IF(AND(ISNUMBER($I28),$I28&gt;=AE$8,$I28&lt;DATE(YEAR(AE$8),MONTH(AE$8)+1,1)),"●","")))</f>
        <v/>
      </c>
      <c r="AF28" s="17" t="str">
        <f aca="false">IF(AND($E28="Gate",$F28&gt;=AF$8,$F28&lt;DATE(YEAR(AF$8),MONTH(AF$8)+1,1)),"◆",IF(AND($E28="Milestone",$F28&gt;=AF$8,$F28&lt;DATE(YEAR(AF$8),MONTH(AF$8)+1,1)),"●",IF(AND(ISNUMBER($I28),$I28&gt;=AF$8,$I28&lt;DATE(YEAR(AF$8),MONTH(AF$8)+1,1)),"●","")))</f>
        <v/>
      </c>
      <c r="AG28" s="17" t="str">
        <f aca="false">IF(AND($E28="Gate",$F28&gt;=AG$8,$F28&lt;DATE(YEAR(AG$8),MONTH(AG$8)+1,1)),"◆",IF(AND($E28="Milestone",$F28&gt;=AG$8,$F28&lt;DATE(YEAR(AG$8),MONTH(AG$8)+1,1)),"●",IF(AND(ISNUMBER($I28),$I28&gt;=AG$8,$I28&lt;DATE(YEAR(AG$8),MONTH(AG$8)+1,1)),"●","")))</f>
        <v/>
      </c>
      <c r="AH28" s="17" t="str">
        <f aca="false">IF(AND($E28="Gate",$F28&gt;=AH$8,$F28&lt;DATE(YEAR(AH$8),MONTH(AH$8)+1,1)),"◆",IF(AND($E28="Milestone",$F28&gt;=AH$8,$F28&lt;DATE(YEAR(AH$8),MONTH(AH$8)+1,1)),"●",IF(AND(ISNUMBER($I28),$I28&gt;=AH$8,$I28&lt;DATE(YEAR(AH$8),MONTH(AH$8)+1,1)),"●","")))</f>
        <v>●</v>
      </c>
      <c r="AI28" s="17" t="str">
        <f aca="false">IF(AND($E28="Gate",$F28&gt;=AI$8,$F28&lt;DATE(YEAR(AI$8),MONTH(AI$8)+1,1)),"◆",IF(AND($E28="Milestone",$F28&gt;=AI$8,$F28&lt;DATE(YEAR(AI$8),MONTH(AI$8)+1,1)),"●",IF(AND(ISNUMBER($I28),$I28&gt;=AI$8,$I28&lt;DATE(YEAR(AI$8),MONTH(AI$8)+1,1)),"●","")))</f>
        <v/>
      </c>
      <c r="AJ28" s="17" t="str">
        <f aca="false">IF(AND($E28="Gate",$F28&gt;=AJ$8,$F28&lt;DATE(YEAR(AJ$8),MONTH(AJ$8)+1,1)),"◆",IF(AND($E28="Milestone",$F28&gt;=AJ$8,$F28&lt;DATE(YEAR(AJ$8),MONTH(AJ$8)+1,1)),"●",IF(AND(ISNUMBER($I28),$I28&gt;=AJ$8,$I28&lt;DATE(YEAR(AJ$8),MONTH(AJ$8)+1,1)),"●","")))</f>
        <v/>
      </c>
      <c r="AK28" s="17" t="str">
        <f aca="false">IF(AND($E28="Gate",$F28&gt;=AK$8,$F28&lt;DATE(YEAR(AK$8),MONTH(AK$8)+1,1)),"◆",IF(AND($E28="Milestone",$F28&gt;=AK$8,$F28&lt;DATE(YEAR(AK$8),MONTH(AK$8)+1,1)),"●",IF(AND(ISNUMBER($I28),$I28&gt;=AK$8,$I28&lt;DATE(YEAR(AK$8),MONTH(AK$8)+1,1)),"●","")))</f>
        <v/>
      </c>
      <c r="AL28" s="17" t="str">
        <f aca="false">IF(AND($E28="Gate",$F28&gt;=AL$8,$F28&lt;DATE(YEAR(AL$8),MONTH(AL$8)+1,1)),"◆",IF(AND($E28="Milestone",$F28&gt;=AL$8,$F28&lt;DATE(YEAR(AL$8),MONTH(AL$8)+1,1)),"●",IF(AND(ISNUMBER($I28),$I28&gt;=AL$8,$I28&lt;DATE(YEAR(AL$8),MONTH(AL$8)+1,1)),"●","")))</f>
        <v/>
      </c>
      <c r="AM28" s="17" t="str">
        <f aca="false">IF(AND($E28="Gate",$F28&gt;=AM$8,$F28&lt;DATE(YEAR(AM$8),MONTH(AM$8)+1,1)),"◆",IF(AND($E28="Milestone",$F28&gt;=AM$8,$F28&lt;DATE(YEAR(AM$8),MONTH(AM$8)+1,1)),"●",IF(AND(ISNUMBER($I28),$I28&gt;=AM$8,$I28&lt;DATE(YEAR(AM$8),MONTH(AM$8)+1,1)),"●","")))</f>
        <v/>
      </c>
      <c r="AN28" s="17" t="str">
        <f aca="false">IF(AND($E28="Gate",$F28&gt;=AN$8,$F28&lt;DATE(YEAR(AN$8),MONTH(AN$8)+1,1)),"◆",IF(AND($E28="Milestone",$F28&gt;=AN$8,$F28&lt;DATE(YEAR(AN$8),MONTH(AN$8)+1,1)),"●",IF(AND(ISNUMBER($I28),$I28&gt;=AN$8,$I28&lt;DATE(YEAR(AN$8),MONTH(AN$8)+1,1)),"●","")))</f>
        <v/>
      </c>
      <c r="AO28" s="17" t="str">
        <f aca="false">IF(AND($E28="Gate",$F28&gt;=AO$8,$F28&lt;DATE(YEAR(AO$8),MONTH(AO$8)+1,1)),"◆",IF(AND($E28="Milestone",$F28&gt;=AO$8,$F28&lt;DATE(YEAR(AO$8),MONTH(AO$8)+1,1)),"●",IF(AND(ISNUMBER($I28),$I28&gt;=AO$8,$I28&lt;DATE(YEAR(AO$8),MONTH(AO$8)+1,1)),"●","")))</f>
        <v/>
      </c>
      <c r="AP28" s="17" t="str">
        <f aca="false">IF(AND($E28="Gate",$F28&gt;=AP$8,$F28&lt;DATE(YEAR(AP$8),MONTH(AP$8)+1,1)),"◆",IF(AND($E28="Milestone",$F28&gt;=AP$8,$F28&lt;DATE(YEAR(AP$8),MONTH(AP$8)+1,1)),"●",IF(AND(ISNUMBER($I28),$I28&gt;=AP$8,$I28&lt;DATE(YEAR(AP$8),MONTH(AP$8)+1,1)),"●","")))</f>
        <v/>
      </c>
      <c r="AQ28" s="17" t="str">
        <f aca="false">IF(AND($E28="Gate",$F28&gt;=AQ$8,$F28&lt;DATE(YEAR(AQ$8),MONTH(AQ$8)+1,1)),"◆",IF(AND($E28="Milestone",$F28&gt;=AQ$8,$F28&lt;DATE(YEAR(AQ$8),MONTH(AQ$8)+1,1)),"●",IF(AND(ISNUMBER($I28),$I28&gt;=AQ$8,$I28&lt;DATE(YEAR(AQ$8),MONTH(AQ$8)+1,1)),"●","")))</f>
        <v/>
      </c>
      <c r="AR28" s="17" t="str">
        <f aca="false">IF(AND($E28="Gate",$F28&gt;=AR$8,$F28&lt;DATE(YEAR(AR$8),MONTH(AR$8)+1,1)),"◆",IF(AND($E28="Milestone",$F28&gt;=AR$8,$F28&lt;DATE(YEAR(AR$8),MONTH(AR$8)+1,1)),"●",IF(AND(ISNUMBER($I28),$I28&gt;=AR$8,$I28&lt;DATE(YEAR(AR$8),MONTH(AR$8)+1,1)),"●","")))</f>
        <v/>
      </c>
      <c r="AS28" s="17" t="str">
        <f aca="false">IF(AND($E28="Gate",$F28&gt;=AS$8,$F28&lt;DATE(YEAR(AS$8),MONTH(AS$8)+1,1)),"◆",IF(AND($E28="Milestone",$F28&gt;=AS$8,$F28&lt;DATE(YEAR(AS$8),MONTH(AS$8)+1,1)),"●",IF(AND(ISNUMBER($I28),$I28&gt;=AS$8,$I28&lt;DATE(YEAR(AS$8),MONTH(AS$8)+1,1)),"●","")))</f>
        <v/>
      </c>
      <c r="AT28" s="17" t="str">
        <f aca="false">IF(AND($E28="Gate",$F28&gt;=AT$8,$F28&lt;DATE(YEAR(AT$8),MONTH(AT$8)+1,1)),"◆",IF(AND($E28="Milestone",$F28&gt;=AT$8,$F28&lt;DATE(YEAR(AT$8),MONTH(AT$8)+1,1)),"●",IF(AND(ISNUMBER($I28),$I28&gt;=AT$8,$I28&lt;DATE(YEAR(AT$8),MONTH(AT$8)+1,1)),"●","")))</f>
        <v/>
      </c>
    </row>
    <row r="29" customFormat="false" ht="18" hidden="false" customHeight="true" outlineLevel="0" collapsed="false">
      <c r="B29" s="12"/>
      <c r="C29" s="13"/>
      <c r="D29" s="14" t="s">
        <v>37</v>
      </c>
      <c r="E29" s="14" t="s">
        <v>34</v>
      </c>
      <c r="F29" s="15" t="n">
        <v>46859</v>
      </c>
      <c r="G29" s="15" t="n">
        <v>47097</v>
      </c>
      <c r="H29" s="13" t="s">
        <v>28</v>
      </c>
      <c r="I29" s="16" t="n">
        <f aca="false">IF($H29="","",IFERROR(INDEX($F$10:$F$50,MATCH($H29,$C$10:$C$50,0)),""))</f>
        <v>47118</v>
      </c>
      <c r="J29" s="12"/>
      <c r="K29" s="17" t="str">
        <f aca="false">IF(AND($E29="Gate",$F29&gt;=K$8,$F29&lt;DATE(YEAR(K$8),MONTH(K$8)+1,1)),"◆",IF(AND($E29="Milestone",$F29&gt;=K$8,$F29&lt;DATE(YEAR(K$8),MONTH(K$8)+1,1)),"●",IF(AND(ISNUMBER($I29),$I29&gt;=K$8,$I29&lt;DATE(YEAR(K$8),MONTH(K$8)+1,1)),"●","")))</f>
        <v/>
      </c>
      <c r="L29" s="17" t="str">
        <f aca="false">IF(AND($E29="Gate",$F29&gt;=L$8,$F29&lt;DATE(YEAR(L$8),MONTH(L$8)+1,1)),"◆",IF(AND($E29="Milestone",$F29&gt;=L$8,$F29&lt;DATE(YEAR(L$8),MONTH(L$8)+1,1)),"●",IF(AND(ISNUMBER($I29),$I29&gt;=L$8,$I29&lt;DATE(YEAR(L$8),MONTH(L$8)+1,1)),"●","")))</f>
        <v/>
      </c>
      <c r="M29" s="17" t="str">
        <f aca="false">IF(AND($E29="Gate",$F29&gt;=M$8,$F29&lt;DATE(YEAR(M$8),MONTH(M$8)+1,1)),"◆",IF(AND($E29="Milestone",$F29&gt;=M$8,$F29&lt;DATE(YEAR(M$8),MONTH(M$8)+1,1)),"●",IF(AND(ISNUMBER($I29),$I29&gt;=M$8,$I29&lt;DATE(YEAR(M$8),MONTH(M$8)+1,1)),"●","")))</f>
        <v/>
      </c>
      <c r="N29" s="17" t="str">
        <f aca="false">IF(AND($E29="Gate",$F29&gt;=N$8,$F29&lt;DATE(YEAR(N$8),MONTH(N$8)+1,1)),"◆",IF(AND($E29="Milestone",$F29&gt;=N$8,$F29&lt;DATE(YEAR(N$8),MONTH(N$8)+1,1)),"●",IF(AND(ISNUMBER($I29),$I29&gt;=N$8,$I29&lt;DATE(YEAR(N$8),MONTH(N$8)+1,1)),"●","")))</f>
        <v/>
      </c>
      <c r="O29" s="17" t="str">
        <f aca="false">IF(AND($E29="Gate",$F29&gt;=O$8,$F29&lt;DATE(YEAR(O$8),MONTH(O$8)+1,1)),"◆",IF(AND($E29="Milestone",$F29&gt;=O$8,$F29&lt;DATE(YEAR(O$8),MONTH(O$8)+1,1)),"●",IF(AND(ISNUMBER($I29),$I29&gt;=O$8,$I29&lt;DATE(YEAR(O$8),MONTH(O$8)+1,1)),"●","")))</f>
        <v/>
      </c>
      <c r="P29" s="17" t="str">
        <f aca="false">IF(AND($E29="Gate",$F29&gt;=P$8,$F29&lt;DATE(YEAR(P$8),MONTH(P$8)+1,1)),"◆",IF(AND($E29="Milestone",$F29&gt;=P$8,$F29&lt;DATE(YEAR(P$8),MONTH(P$8)+1,1)),"●",IF(AND(ISNUMBER($I29),$I29&gt;=P$8,$I29&lt;DATE(YEAR(P$8),MONTH(P$8)+1,1)),"●","")))</f>
        <v/>
      </c>
      <c r="Q29" s="17" t="str">
        <f aca="false">IF(AND($E29="Gate",$F29&gt;=Q$8,$F29&lt;DATE(YEAR(Q$8),MONTH(Q$8)+1,1)),"◆",IF(AND($E29="Milestone",$F29&gt;=Q$8,$F29&lt;DATE(YEAR(Q$8),MONTH(Q$8)+1,1)),"●",IF(AND(ISNUMBER($I29),$I29&gt;=Q$8,$I29&lt;DATE(YEAR(Q$8),MONTH(Q$8)+1,1)),"●","")))</f>
        <v/>
      </c>
      <c r="R29" s="17" t="str">
        <f aca="false">IF(AND($E29="Gate",$F29&gt;=R$8,$F29&lt;DATE(YEAR(R$8),MONTH(R$8)+1,1)),"◆",IF(AND($E29="Milestone",$F29&gt;=R$8,$F29&lt;DATE(YEAR(R$8),MONTH(R$8)+1,1)),"●",IF(AND(ISNUMBER($I29),$I29&gt;=R$8,$I29&lt;DATE(YEAR(R$8),MONTH(R$8)+1,1)),"●","")))</f>
        <v/>
      </c>
      <c r="S29" s="17" t="str">
        <f aca="false">IF(AND($E29="Gate",$F29&gt;=S$8,$F29&lt;DATE(YEAR(S$8),MONTH(S$8)+1,1)),"◆",IF(AND($E29="Milestone",$F29&gt;=S$8,$F29&lt;DATE(YEAR(S$8),MONTH(S$8)+1,1)),"●",IF(AND(ISNUMBER($I29),$I29&gt;=S$8,$I29&lt;DATE(YEAR(S$8),MONTH(S$8)+1,1)),"●","")))</f>
        <v/>
      </c>
      <c r="T29" s="17" t="str">
        <f aca="false">IF(AND($E29="Gate",$F29&gt;=T$8,$F29&lt;DATE(YEAR(T$8),MONTH(T$8)+1,1)),"◆",IF(AND($E29="Milestone",$F29&gt;=T$8,$F29&lt;DATE(YEAR(T$8),MONTH(T$8)+1,1)),"●",IF(AND(ISNUMBER($I29),$I29&gt;=T$8,$I29&lt;DATE(YEAR(T$8),MONTH(T$8)+1,1)),"●","")))</f>
        <v/>
      </c>
      <c r="U29" s="17" t="str">
        <f aca="false">IF(AND($E29="Gate",$F29&gt;=U$8,$F29&lt;DATE(YEAR(U$8),MONTH(U$8)+1,1)),"◆",IF(AND($E29="Milestone",$F29&gt;=U$8,$F29&lt;DATE(YEAR(U$8),MONTH(U$8)+1,1)),"●",IF(AND(ISNUMBER($I29),$I29&gt;=U$8,$I29&lt;DATE(YEAR(U$8),MONTH(U$8)+1,1)),"●","")))</f>
        <v/>
      </c>
      <c r="V29" s="17" t="str">
        <f aca="false">IF(AND($E29="Gate",$F29&gt;=V$8,$F29&lt;DATE(YEAR(V$8),MONTH(V$8)+1,1)),"◆",IF(AND($E29="Milestone",$F29&gt;=V$8,$F29&lt;DATE(YEAR(V$8),MONTH(V$8)+1,1)),"●",IF(AND(ISNUMBER($I29),$I29&gt;=V$8,$I29&lt;DATE(YEAR(V$8),MONTH(V$8)+1,1)),"●","")))</f>
        <v/>
      </c>
      <c r="W29" s="17" t="str">
        <f aca="false">IF(AND($E29="Gate",$F29&gt;=W$8,$F29&lt;DATE(YEAR(W$8),MONTH(W$8)+1,1)),"◆",IF(AND($E29="Milestone",$F29&gt;=W$8,$F29&lt;DATE(YEAR(W$8),MONTH(W$8)+1,1)),"●",IF(AND(ISNUMBER($I29),$I29&gt;=W$8,$I29&lt;DATE(YEAR(W$8),MONTH(W$8)+1,1)),"●","")))</f>
        <v/>
      </c>
      <c r="X29" s="17" t="str">
        <f aca="false">IF(AND($E29="Gate",$F29&gt;=X$8,$F29&lt;DATE(YEAR(X$8),MONTH(X$8)+1,1)),"◆",IF(AND($E29="Milestone",$F29&gt;=X$8,$F29&lt;DATE(YEAR(X$8),MONTH(X$8)+1,1)),"●",IF(AND(ISNUMBER($I29),$I29&gt;=X$8,$I29&lt;DATE(YEAR(X$8),MONTH(X$8)+1,1)),"●","")))</f>
        <v/>
      </c>
      <c r="Y29" s="17" t="str">
        <f aca="false">IF(AND($E29="Gate",$F29&gt;=Y$8,$F29&lt;DATE(YEAR(Y$8),MONTH(Y$8)+1,1)),"◆",IF(AND($E29="Milestone",$F29&gt;=Y$8,$F29&lt;DATE(YEAR(Y$8),MONTH(Y$8)+1,1)),"●",IF(AND(ISNUMBER($I29),$I29&gt;=Y$8,$I29&lt;DATE(YEAR(Y$8),MONTH(Y$8)+1,1)),"●","")))</f>
        <v/>
      </c>
      <c r="Z29" s="17" t="str">
        <f aca="false">IF(AND($E29="Gate",$F29&gt;=Z$8,$F29&lt;DATE(YEAR(Z$8),MONTH(Z$8)+1,1)),"◆",IF(AND($E29="Milestone",$F29&gt;=Z$8,$F29&lt;DATE(YEAR(Z$8),MONTH(Z$8)+1,1)),"●",IF(AND(ISNUMBER($I29),$I29&gt;=Z$8,$I29&lt;DATE(YEAR(Z$8),MONTH(Z$8)+1,1)),"●","")))</f>
        <v/>
      </c>
      <c r="AA29" s="17" t="str">
        <f aca="false">IF(AND($E29="Gate",$F29&gt;=AA$8,$F29&lt;DATE(YEAR(AA$8),MONTH(AA$8)+1,1)),"◆",IF(AND($E29="Milestone",$F29&gt;=AA$8,$F29&lt;DATE(YEAR(AA$8),MONTH(AA$8)+1,1)),"●",IF(AND(ISNUMBER($I29),$I29&gt;=AA$8,$I29&lt;DATE(YEAR(AA$8),MONTH(AA$8)+1,1)),"●","")))</f>
        <v/>
      </c>
      <c r="AB29" s="17" t="str">
        <f aca="false">IF(AND($E29="Gate",$F29&gt;=AB$8,$F29&lt;DATE(YEAR(AB$8),MONTH(AB$8)+1,1)),"◆",IF(AND($E29="Milestone",$F29&gt;=AB$8,$F29&lt;DATE(YEAR(AB$8),MONTH(AB$8)+1,1)),"●",IF(AND(ISNUMBER($I29),$I29&gt;=AB$8,$I29&lt;DATE(YEAR(AB$8),MONTH(AB$8)+1,1)),"●","")))</f>
        <v/>
      </c>
      <c r="AC29" s="17" t="str">
        <f aca="false">IF(AND($E29="Gate",$F29&gt;=AC$8,$F29&lt;DATE(YEAR(AC$8),MONTH(AC$8)+1,1)),"◆",IF(AND($E29="Milestone",$F29&gt;=AC$8,$F29&lt;DATE(YEAR(AC$8),MONTH(AC$8)+1,1)),"●",IF(AND(ISNUMBER($I29),$I29&gt;=AC$8,$I29&lt;DATE(YEAR(AC$8),MONTH(AC$8)+1,1)),"●","")))</f>
        <v/>
      </c>
      <c r="AD29" s="17" t="str">
        <f aca="false">IF(AND($E29="Gate",$F29&gt;=AD$8,$F29&lt;DATE(YEAR(AD$8),MONTH(AD$8)+1,1)),"◆",IF(AND($E29="Milestone",$F29&gt;=AD$8,$F29&lt;DATE(YEAR(AD$8),MONTH(AD$8)+1,1)),"●",IF(AND(ISNUMBER($I29),$I29&gt;=AD$8,$I29&lt;DATE(YEAR(AD$8),MONTH(AD$8)+1,1)),"●","")))</f>
        <v/>
      </c>
      <c r="AE29" s="17" t="str">
        <f aca="false">IF(AND($E29="Gate",$F29&gt;=AE$8,$F29&lt;DATE(YEAR(AE$8),MONTH(AE$8)+1,1)),"◆",IF(AND($E29="Milestone",$F29&gt;=AE$8,$F29&lt;DATE(YEAR(AE$8),MONTH(AE$8)+1,1)),"●",IF(AND(ISNUMBER($I29),$I29&gt;=AE$8,$I29&lt;DATE(YEAR(AE$8),MONTH(AE$8)+1,1)),"●","")))</f>
        <v/>
      </c>
      <c r="AF29" s="17" t="str">
        <f aca="false">IF(AND($E29="Gate",$F29&gt;=AF$8,$F29&lt;DATE(YEAR(AF$8),MONTH(AF$8)+1,1)),"◆",IF(AND($E29="Milestone",$F29&gt;=AF$8,$F29&lt;DATE(YEAR(AF$8),MONTH(AF$8)+1,1)),"●",IF(AND(ISNUMBER($I29),$I29&gt;=AF$8,$I29&lt;DATE(YEAR(AF$8),MONTH(AF$8)+1,1)),"●","")))</f>
        <v/>
      </c>
      <c r="AG29" s="17" t="str">
        <f aca="false">IF(AND($E29="Gate",$F29&gt;=AG$8,$F29&lt;DATE(YEAR(AG$8),MONTH(AG$8)+1,1)),"◆",IF(AND($E29="Milestone",$F29&gt;=AG$8,$F29&lt;DATE(YEAR(AG$8),MONTH(AG$8)+1,1)),"●",IF(AND(ISNUMBER($I29),$I29&gt;=AG$8,$I29&lt;DATE(YEAR(AG$8),MONTH(AG$8)+1,1)),"●","")))</f>
        <v/>
      </c>
      <c r="AH29" s="17" t="str">
        <f aca="false">IF(AND($E29="Gate",$F29&gt;=AH$8,$F29&lt;DATE(YEAR(AH$8),MONTH(AH$8)+1,1)),"◆",IF(AND($E29="Milestone",$F29&gt;=AH$8,$F29&lt;DATE(YEAR(AH$8),MONTH(AH$8)+1,1)),"●",IF(AND(ISNUMBER($I29),$I29&gt;=AH$8,$I29&lt;DATE(YEAR(AH$8),MONTH(AH$8)+1,1)),"●","")))</f>
        <v>●</v>
      </c>
      <c r="AI29" s="17" t="str">
        <f aca="false">IF(AND($E29="Gate",$F29&gt;=AI$8,$F29&lt;DATE(YEAR(AI$8),MONTH(AI$8)+1,1)),"◆",IF(AND($E29="Milestone",$F29&gt;=AI$8,$F29&lt;DATE(YEAR(AI$8),MONTH(AI$8)+1,1)),"●",IF(AND(ISNUMBER($I29),$I29&gt;=AI$8,$I29&lt;DATE(YEAR(AI$8),MONTH(AI$8)+1,1)),"●","")))</f>
        <v/>
      </c>
      <c r="AJ29" s="17" t="str">
        <f aca="false">IF(AND($E29="Gate",$F29&gt;=AJ$8,$F29&lt;DATE(YEAR(AJ$8),MONTH(AJ$8)+1,1)),"◆",IF(AND($E29="Milestone",$F29&gt;=AJ$8,$F29&lt;DATE(YEAR(AJ$8),MONTH(AJ$8)+1,1)),"●",IF(AND(ISNUMBER($I29),$I29&gt;=AJ$8,$I29&lt;DATE(YEAR(AJ$8),MONTH(AJ$8)+1,1)),"●","")))</f>
        <v/>
      </c>
      <c r="AK29" s="17" t="str">
        <f aca="false">IF(AND($E29="Gate",$F29&gt;=AK$8,$F29&lt;DATE(YEAR(AK$8),MONTH(AK$8)+1,1)),"◆",IF(AND($E29="Milestone",$F29&gt;=AK$8,$F29&lt;DATE(YEAR(AK$8),MONTH(AK$8)+1,1)),"●",IF(AND(ISNUMBER($I29),$I29&gt;=AK$8,$I29&lt;DATE(YEAR(AK$8),MONTH(AK$8)+1,1)),"●","")))</f>
        <v/>
      </c>
      <c r="AL29" s="17" t="str">
        <f aca="false">IF(AND($E29="Gate",$F29&gt;=AL$8,$F29&lt;DATE(YEAR(AL$8),MONTH(AL$8)+1,1)),"◆",IF(AND($E29="Milestone",$F29&gt;=AL$8,$F29&lt;DATE(YEAR(AL$8),MONTH(AL$8)+1,1)),"●",IF(AND(ISNUMBER($I29),$I29&gt;=AL$8,$I29&lt;DATE(YEAR(AL$8),MONTH(AL$8)+1,1)),"●","")))</f>
        <v/>
      </c>
      <c r="AM29" s="17" t="str">
        <f aca="false">IF(AND($E29="Gate",$F29&gt;=AM$8,$F29&lt;DATE(YEAR(AM$8),MONTH(AM$8)+1,1)),"◆",IF(AND($E29="Milestone",$F29&gt;=AM$8,$F29&lt;DATE(YEAR(AM$8),MONTH(AM$8)+1,1)),"●",IF(AND(ISNUMBER($I29),$I29&gt;=AM$8,$I29&lt;DATE(YEAR(AM$8),MONTH(AM$8)+1,1)),"●","")))</f>
        <v/>
      </c>
      <c r="AN29" s="17" t="str">
        <f aca="false">IF(AND($E29="Gate",$F29&gt;=AN$8,$F29&lt;DATE(YEAR(AN$8),MONTH(AN$8)+1,1)),"◆",IF(AND($E29="Milestone",$F29&gt;=AN$8,$F29&lt;DATE(YEAR(AN$8),MONTH(AN$8)+1,1)),"●",IF(AND(ISNUMBER($I29),$I29&gt;=AN$8,$I29&lt;DATE(YEAR(AN$8),MONTH(AN$8)+1,1)),"●","")))</f>
        <v/>
      </c>
      <c r="AO29" s="17" t="str">
        <f aca="false">IF(AND($E29="Gate",$F29&gt;=AO$8,$F29&lt;DATE(YEAR(AO$8),MONTH(AO$8)+1,1)),"◆",IF(AND($E29="Milestone",$F29&gt;=AO$8,$F29&lt;DATE(YEAR(AO$8),MONTH(AO$8)+1,1)),"●",IF(AND(ISNUMBER($I29),$I29&gt;=AO$8,$I29&lt;DATE(YEAR(AO$8),MONTH(AO$8)+1,1)),"●","")))</f>
        <v/>
      </c>
      <c r="AP29" s="17" t="str">
        <f aca="false">IF(AND($E29="Gate",$F29&gt;=AP$8,$F29&lt;DATE(YEAR(AP$8),MONTH(AP$8)+1,1)),"◆",IF(AND($E29="Milestone",$F29&gt;=AP$8,$F29&lt;DATE(YEAR(AP$8),MONTH(AP$8)+1,1)),"●",IF(AND(ISNUMBER($I29),$I29&gt;=AP$8,$I29&lt;DATE(YEAR(AP$8),MONTH(AP$8)+1,1)),"●","")))</f>
        <v/>
      </c>
      <c r="AQ29" s="17" t="str">
        <f aca="false">IF(AND($E29="Gate",$F29&gt;=AQ$8,$F29&lt;DATE(YEAR(AQ$8),MONTH(AQ$8)+1,1)),"◆",IF(AND($E29="Milestone",$F29&gt;=AQ$8,$F29&lt;DATE(YEAR(AQ$8),MONTH(AQ$8)+1,1)),"●",IF(AND(ISNUMBER($I29),$I29&gt;=AQ$8,$I29&lt;DATE(YEAR(AQ$8),MONTH(AQ$8)+1,1)),"●","")))</f>
        <v/>
      </c>
      <c r="AR29" s="17" t="str">
        <f aca="false">IF(AND($E29="Gate",$F29&gt;=AR$8,$F29&lt;DATE(YEAR(AR$8),MONTH(AR$8)+1,1)),"◆",IF(AND($E29="Milestone",$F29&gt;=AR$8,$F29&lt;DATE(YEAR(AR$8),MONTH(AR$8)+1,1)),"●",IF(AND(ISNUMBER($I29),$I29&gt;=AR$8,$I29&lt;DATE(YEAR(AR$8),MONTH(AR$8)+1,1)),"●","")))</f>
        <v/>
      </c>
      <c r="AS29" s="17" t="str">
        <f aca="false">IF(AND($E29="Gate",$F29&gt;=AS$8,$F29&lt;DATE(YEAR(AS$8),MONTH(AS$8)+1,1)),"◆",IF(AND($E29="Milestone",$F29&gt;=AS$8,$F29&lt;DATE(YEAR(AS$8),MONTH(AS$8)+1,1)),"●",IF(AND(ISNUMBER($I29),$I29&gt;=AS$8,$I29&lt;DATE(YEAR(AS$8),MONTH(AS$8)+1,1)),"●","")))</f>
        <v/>
      </c>
      <c r="AT29" s="17" t="str">
        <f aca="false">IF(AND($E29="Gate",$F29&gt;=AT$8,$F29&lt;DATE(YEAR(AT$8),MONTH(AT$8)+1,1)),"◆",IF(AND($E29="Milestone",$F29&gt;=AT$8,$F29&lt;DATE(YEAR(AT$8),MONTH(AT$8)+1,1)),"●",IF(AND(ISNUMBER($I29),$I29&gt;=AT$8,$I29&lt;DATE(YEAR(AT$8),MONTH(AT$8)+1,1)),"●","")))</f>
        <v/>
      </c>
    </row>
    <row r="30" customFormat="false" ht="18" hidden="false" customHeight="true" outlineLevel="0" collapsed="false">
      <c r="B30" s="12"/>
      <c r="C30" s="13"/>
      <c r="D30" s="14"/>
      <c r="E30" s="14"/>
      <c r="F30" s="15"/>
      <c r="G30" s="15"/>
      <c r="H30" s="13"/>
      <c r="I30" s="16" t="str">
        <f aca="false">IF($H30="","",IFERROR(INDEX($F$10:$F$50,MATCH($H30,$C$10:$C$50,0)),""))</f>
        <v/>
      </c>
      <c r="J30" s="12"/>
      <c r="K30" s="17" t="str">
        <f aca="false">IF(AND($E30="Gate",$F30&gt;=K$8,$F30&lt;DATE(YEAR(K$8),MONTH(K$8)+1,1)),"◆",IF(AND($E30="Milestone",$F30&gt;=K$8,$F30&lt;DATE(YEAR(K$8),MONTH(K$8)+1,1)),"●",IF(AND(ISNUMBER($I30),$I30&gt;=K$8,$I30&lt;DATE(YEAR(K$8),MONTH(K$8)+1,1)),"●","")))</f>
        <v/>
      </c>
      <c r="L30" s="17" t="str">
        <f aca="false">IF(AND($E30="Gate",$F30&gt;=L$8,$F30&lt;DATE(YEAR(L$8),MONTH(L$8)+1,1)),"◆",IF(AND($E30="Milestone",$F30&gt;=L$8,$F30&lt;DATE(YEAR(L$8),MONTH(L$8)+1,1)),"●",IF(AND(ISNUMBER($I30),$I30&gt;=L$8,$I30&lt;DATE(YEAR(L$8),MONTH(L$8)+1,1)),"●","")))</f>
        <v/>
      </c>
      <c r="M30" s="17" t="str">
        <f aca="false">IF(AND($E30="Gate",$F30&gt;=M$8,$F30&lt;DATE(YEAR(M$8),MONTH(M$8)+1,1)),"◆",IF(AND($E30="Milestone",$F30&gt;=M$8,$F30&lt;DATE(YEAR(M$8),MONTH(M$8)+1,1)),"●",IF(AND(ISNUMBER($I30),$I30&gt;=M$8,$I30&lt;DATE(YEAR(M$8),MONTH(M$8)+1,1)),"●","")))</f>
        <v/>
      </c>
      <c r="N30" s="17" t="str">
        <f aca="false">IF(AND($E30="Gate",$F30&gt;=N$8,$F30&lt;DATE(YEAR(N$8),MONTH(N$8)+1,1)),"◆",IF(AND($E30="Milestone",$F30&gt;=N$8,$F30&lt;DATE(YEAR(N$8),MONTH(N$8)+1,1)),"●",IF(AND(ISNUMBER($I30),$I30&gt;=N$8,$I30&lt;DATE(YEAR(N$8),MONTH(N$8)+1,1)),"●","")))</f>
        <v/>
      </c>
      <c r="O30" s="17" t="str">
        <f aca="false">IF(AND($E30="Gate",$F30&gt;=O$8,$F30&lt;DATE(YEAR(O$8),MONTH(O$8)+1,1)),"◆",IF(AND($E30="Milestone",$F30&gt;=O$8,$F30&lt;DATE(YEAR(O$8),MONTH(O$8)+1,1)),"●",IF(AND(ISNUMBER($I30),$I30&gt;=O$8,$I30&lt;DATE(YEAR(O$8),MONTH(O$8)+1,1)),"●","")))</f>
        <v/>
      </c>
      <c r="P30" s="17" t="str">
        <f aca="false">IF(AND($E30="Gate",$F30&gt;=P$8,$F30&lt;DATE(YEAR(P$8),MONTH(P$8)+1,1)),"◆",IF(AND($E30="Milestone",$F30&gt;=P$8,$F30&lt;DATE(YEAR(P$8),MONTH(P$8)+1,1)),"●",IF(AND(ISNUMBER($I30),$I30&gt;=P$8,$I30&lt;DATE(YEAR(P$8),MONTH(P$8)+1,1)),"●","")))</f>
        <v/>
      </c>
      <c r="Q30" s="17" t="str">
        <f aca="false">IF(AND($E30="Gate",$F30&gt;=Q$8,$F30&lt;DATE(YEAR(Q$8),MONTH(Q$8)+1,1)),"◆",IF(AND($E30="Milestone",$F30&gt;=Q$8,$F30&lt;DATE(YEAR(Q$8),MONTH(Q$8)+1,1)),"●",IF(AND(ISNUMBER($I30),$I30&gt;=Q$8,$I30&lt;DATE(YEAR(Q$8),MONTH(Q$8)+1,1)),"●","")))</f>
        <v/>
      </c>
      <c r="R30" s="17" t="str">
        <f aca="false">IF(AND($E30="Gate",$F30&gt;=R$8,$F30&lt;DATE(YEAR(R$8),MONTH(R$8)+1,1)),"◆",IF(AND($E30="Milestone",$F30&gt;=R$8,$F30&lt;DATE(YEAR(R$8),MONTH(R$8)+1,1)),"●",IF(AND(ISNUMBER($I30),$I30&gt;=R$8,$I30&lt;DATE(YEAR(R$8),MONTH(R$8)+1,1)),"●","")))</f>
        <v/>
      </c>
      <c r="S30" s="17" t="str">
        <f aca="false">IF(AND($E30="Gate",$F30&gt;=S$8,$F30&lt;DATE(YEAR(S$8),MONTH(S$8)+1,1)),"◆",IF(AND($E30="Milestone",$F30&gt;=S$8,$F30&lt;DATE(YEAR(S$8),MONTH(S$8)+1,1)),"●",IF(AND(ISNUMBER($I30),$I30&gt;=S$8,$I30&lt;DATE(YEAR(S$8),MONTH(S$8)+1,1)),"●","")))</f>
        <v/>
      </c>
      <c r="T30" s="17" t="str">
        <f aca="false">IF(AND($E30="Gate",$F30&gt;=T$8,$F30&lt;DATE(YEAR(T$8),MONTH(T$8)+1,1)),"◆",IF(AND($E30="Milestone",$F30&gt;=T$8,$F30&lt;DATE(YEAR(T$8),MONTH(T$8)+1,1)),"●",IF(AND(ISNUMBER($I30),$I30&gt;=T$8,$I30&lt;DATE(YEAR(T$8),MONTH(T$8)+1,1)),"●","")))</f>
        <v/>
      </c>
      <c r="U30" s="17" t="str">
        <f aca="false">IF(AND($E30="Gate",$F30&gt;=U$8,$F30&lt;DATE(YEAR(U$8),MONTH(U$8)+1,1)),"◆",IF(AND($E30="Milestone",$F30&gt;=U$8,$F30&lt;DATE(YEAR(U$8),MONTH(U$8)+1,1)),"●",IF(AND(ISNUMBER($I30),$I30&gt;=U$8,$I30&lt;DATE(YEAR(U$8),MONTH(U$8)+1,1)),"●","")))</f>
        <v/>
      </c>
      <c r="V30" s="17" t="str">
        <f aca="false">IF(AND($E30="Gate",$F30&gt;=V$8,$F30&lt;DATE(YEAR(V$8),MONTH(V$8)+1,1)),"◆",IF(AND($E30="Milestone",$F30&gt;=V$8,$F30&lt;DATE(YEAR(V$8),MONTH(V$8)+1,1)),"●",IF(AND(ISNUMBER($I30),$I30&gt;=V$8,$I30&lt;DATE(YEAR(V$8),MONTH(V$8)+1,1)),"●","")))</f>
        <v/>
      </c>
      <c r="W30" s="17" t="str">
        <f aca="false">IF(AND($E30="Gate",$F30&gt;=W$8,$F30&lt;DATE(YEAR(W$8),MONTH(W$8)+1,1)),"◆",IF(AND($E30="Milestone",$F30&gt;=W$8,$F30&lt;DATE(YEAR(W$8),MONTH(W$8)+1,1)),"●",IF(AND(ISNUMBER($I30),$I30&gt;=W$8,$I30&lt;DATE(YEAR(W$8),MONTH(W$8)+1,1)),"●","")))</f>
        <v/>
      </c>
      <c r="X30" s="17" t="str">
        <f aca="false">IF(AND($E30="Gate",$F30&gt;=X$8,$F30&lt;DATE(YEAR(X$8),MONTH(X$8)+1,1)),"◆",IF(AND($E30="Milestone",$F30&gt;=X$8,$F30&lt;DATE(YEAR(X$8),MONTH(X$8)+1,1)),"●",IF(AND(ISNUMBER($I30),$I30&gt;=X$8,$I30&lt;DATE(YEAR(X$8),MONTH(X$8)+1,1)),"●","")))</f>
        <v/>
      </c>
      <c r="Y30" s="17" t="str">
        <f aca="false">IF(AND($E30="Gate",$F30&gt;=Y$8,$F30&lt;DATE(YEAR(Y$8),MONTH(Y$8)+1,1)),"◆",IF(AND($E30="Milestone",$F30&gt;=Y$8,$F30&lt;DATE(YEAR(Y$8),MONTH(Y$8)+1,1)),"●",IF(AND(ISNUMBER($I30),$I30&gt;=Y$8,$I30&lt;DATE(YEAR(Y$8),MONTH(Y$8)+1,1)),"●","")))</f>
        <v/>
      </c>
      <c r="Z30" s="17" t="str">
        <f aca="false">IF(AND($E30="Gate",$F30&gt;=Z$8,$F30&lt;DATE(YEAR(Z$8),MONTH(Z$8)+1,1)),"◆",IF(AND($E30="Milestone",$F30&gt;=Z$8,$F30&lt;DATE(YEAR(Z$8),MONTH(Z$8)+1,1)),"●",IF(AND(ISNUMBER($I30),$I30&gt;=Z$8,$I30&lt;DATE(YEAR(Z$8),MONTH(Z$8)+1,1)),"●","")))</f>
        <v/>
      </c>
      <c r="AA30" s="17" t="str">
        <f aca="false">IF(AND($E30="Gate",$F30&gt;=AA$8,$F30&lt;DATE(YEAR(AA$8),MONTH(AA$8)+1,1)),"◆",IF(AND($E30="Milestone",$F30&gt;=AA$8,$F30&lt;DATE(YEAR(AA$8),MONTH(AA$8)+1,1)),"●",IF(AND(ISNUMBER($I30),$I30&gt;=AA$8,$I30&lt;DATE(YEAR(AA$8),MONTH(AA$8)+1,1)),"●","")))</f>
        <v/>
      </c>
      <c r="AB30" s="17" t="str">
        <f aca="false">IF(AND($E30="Gate",$F30&gt;=AB$8,$F30&lt;DATE(YEAR(AB$8),MONTH(AB$8)+1,1)),"◆",IF(AND($E30="Milestone",$F30&gt;=AB$8,$F30&lt;DATE(YEAR(AB$8),MONTH(AB$8)+1,1)),"●",IF(AND(ISNUMBER($I30),$I30&gt;=AB$8,$I30&lt;DATE(YEAR(AB$8),MONTH(AB$8)+1,1)),"●","")))</f>
        <v/>
      </c>
      <c r="AC30" s="17" t="str">
        <f aca="false">IF(AND($E30="Gate",$F30&gt;=AC$8,$F30&lt;DATE(YEAR(AC$8),MONTH(AC$8)+1,1)),"◆",IF(AND($E30="Milestone",$F30&gt;=AC$8,$F30&lt;DATE(YEAR(AC$8),MONTH(AC$8)+1,1)),"●",IF(AND(ISNUMBER($I30),$I30&gt;=AC$8,$I30&lt;DATE(YEAR(AC$8),MONTH(AC$8)+1,1)),"●","")))</f>
        <v/>
      </c>
      <c r="AD30" s="17" t="str">
        <f aca="false">IF(AND($E30="Gate",$F30&gt;=AD$8,$F30&lt;DATE(YEAR(AD$8),MONTH(AD$8)+1,1)),"◆",IF(AND($E30="Milestone",$F30&gt;=AD$8,$F30&lt;DATE(YEAR(AD$8),MONTH(AD$8)+1,1)),"●",IF(AND(ISNUMBER($I30),$I30&gt;=AD$8,$I30&lt;DATE(YEAR(AD$8),MONTH(AD$8)+1,1)),"●","")))</f>
        <v/>
      </c>
      <c r="AE30" s="17" t="str">
        <f aca="false">IF(AND($E30="Gate",$F30&gt;=AE$8,$F30&lt;DATE(YEAR(AE$8),MONTH(AE$8)+1,1)),"◆",IF(AND($E30="Milestone",$F30&gt;=AE$8,$F30&lt;DATE(YEAR(AE$8),MONTH(AE$8)+1,1)),"●",IF(AND(ISNUMBER($I30),$I30&gt;=AE$8,$I30&lt;DATE(YEAR(AE$8),MONTH(AE$8)+1,1)),"●","")))</f>
        <v/>
      </c>
      <c r="AF30" s="17" t="str">
        <f aca="false">IF(AND($E30="Gate",$F30&gt;=AF$8,$F30&lt;DATE(YEAR(AF$8),MONTH(AF$8)+1,1)),"◆",IF(AND($E30="Milestone",$F30&gt;=AF$8,$F30&lt;DATE(YEAR(AF$8),MONTH(AF$8)+1,1)),"●",IF(AND(ISNUMBER($I30),$I30&gt;=AF$8,$I30&lt;DATE(YEAR(AF$8),MONTH(AF$8)+1,1)),"●","")))</f>
        <v/>
      </c>
      <c r="AG30" s="17" t="str">
        <f aca="false">IF(AND($E30="Gate",$F30&gt;=AG$8,$F30&lt;DATE(YEAR(AG$8),MONTH(AG$8)+1,1)),"◆",IF(AND($E30="Milestone",$F30&gt;=AG$8,$F30&lt;DATE(YEAR(AG$8),MONTH(AG$8)+1,1)),"●",IF(AND(ISNUMBER($I30),$I30&gt;=AG$8,$I30&lt;DATE(YEAR(AG$8),MONTH(AG$8)+1,1)),"●","")))</f>
        <v/>
      </c>
      <c r="AH30" s="17" t="str">
        <f aca="false">IF(AND($E30="Gate",$F30&gt;=AH$8,$F30&lt;DATE(YEAR(AH$8),MONTH(AH$8)+1,1)),"◆",IF(AND($E30="Milestone",$F30&gt;=AH$8,$F30&lt;DATE(YEAR(AH$8),MONTH(AH$8)+1,1)),"●",IF(AND(ISNUMBER($I30),$I30&gt;=AH$8,$I30&lt;DATE(YEAR(AH$8),MONTH(AH$8)+1,1)),"●","")))</f>
        <v/>
      </c>
      <c r="AI30" s="17" t="str">
        <f aca="false">IF(AND($E30="Gate",$F30&gt;=AI$8,$F30&lt;DATE(YEAR(AI$8),MONTH(AI$8)+1,1)),"◆",IF(AND($E30="Milestone",$F30&gt;=AI$8,$F30&lt;DATE(YEAR(AI$8),MONTH(AI$8)+1,1)),"●",IF(AND(ISNUMBER($I30),$I30&gt;=AI$8,$I30&lt;DATE(YEAR(AI$8),MONTH(AI$8)+1,1)),"●","")))</f>
        <v/>
      </c>
      <c r="AJ30" s="17" t="str">
        <f aca="false">IF(AND($E30="Gate",$F30&gt;=AJ$8,$F30&lt;DATE(YEAR(AJ$8),MONTH(AJ$8)+1,1)),"◆",IF(AND($E30="Milestone",$F30&gt;=AJ$8,$F30&lt;DATE(YEAR(AJ$8),MONTH(AJ$8)+1,1)),"●",IF(AND(ISNUMBER($I30),$I30&gt;=AJ$8,$I30&lt;DATE(YEAR(AJ$8),MONTH(AJ$8)+1,1)),"●","")))</f>
        <v/>
      </c>
      <c r="AK30" s="17" t="str">
        <f aca="false">IF(AND($E30="Gate",$F30&gt;=AK$8,$F30&lt;DATE(YEAR(AK$8),MONTH(AK$8)+1,1)),"◆",IF(AND($E30="Milestone",$F30&gt;=AK$8,$F30&lt;DATE(YEAR(AK$8),MONTH(AK$8)+1,1)),"●",IF(AND(ISNUMBER($I30),$I30&gt;=AK$8,$I30&lt;DATE(YEAR(AK$8),MONTH(AK$8)+1,1)),"●","")))</f>
        <v/>
      </c>
      <c r="AL30" s="17" t="str">
        <f aca="false">IF(AND($E30="Gate",$F30&gt;=AL$8,$F30&lt;DATE(YEAR(AL$8),MONTH(AL$8)+1,1)),"◆",IF(AND($E30="Milestone",$F30&gt;=AL$8,$F30&lt;DATE(YEAR(AL$8),MONTH(AL$8)+1,1)),"●",IF(AND(ISNUMBER($I30),$I30&gt;=AL$8,$I30&lt;DATE(YEAR(AL$8),MONTH(AL$8)+1,1)),"●","")))</f>
        <v/>
      </c>
      <c r="AM30" s="17" t="str">
        <f aca="false">IF(AND($E30="Gate",$F30&gt;=AM$8,$F30&lt;DATE(YEAR(AM$8),MONTH(AM$8)+1,1)),"◆",IF(AND($E30="Milestone",$F30&gt;=AM$8,$F30&lt;DATE(YEAR(AM$8),MONTH(AM$8)+1,1)),"●",IF(AND(ISNUMBER($I30),$I30&gt;=AM$8,$I30&lt;DATE(YEAR(AM$8),MONTH(AM$8)+1,1)),"●","")))</f>
        <v/>
      </c>
      <c r="AN30" s="17" t="str">
        <f aca="false">IF(AND($E30="Gate",$F30&gt;=AN$8,$F30&lt;DATE(YEAR(AN$8),MONTH(AN$8)+1,1)),"◆",IF(AND($E30="Milestone",$F30&gt;=AN$8,$F30&lt;DATE(YEAR(AN$8),MONTH(AN$8)+1,1)),"●",IF(AND(ISNUMBER($I30),$I30&gt;=AN$8,$I30&lt;DATE(YEAR(AN$8),MONTH(AN$8)+1,1)),"●","")))</f>
        <v/>
      </c>
      <c r="AO30" s="17" t="str">
        <f aca="false">IF(AND($E30="Gate",$F30&gt;=AO$8,$F30&lt;DATE(YEAR(AO$8),MONTH(AO$8)+1,1)),"◆",IF(AND($E30="Milestone",$F30&gt;=AO$8,$F30&lt;DATE(YEAR(AO$8),MONTH(AO$8)+1,1)),"●",IF(AND(ISNUMBER($I30),$I30&gt;=AO$8,$I30&lt;DATE(YEAR(AO$8),MONTH(AO$8)+1,1)),"●","")))</f>
        <v/>
      </c>
      <c r="AP30" s="17" t="str">
        <f aca="false">IF(AND($E30="Gate",$F30&gt;=AP$8,$F30&lt;DATE(YEAR(AP$8),MONTH(AP$8)+1,1)),"◆",IF(AND($E30="Milestone",$F30&gt;=AP$8,$F30&lt;DATE(YEAR(AP$8),MONTH(AP$8)+1,1)),"●",IF(AND(ISNUMBER($I30),$I30&gt;=AP$8,$I30&lt;DATE(YEAR(AP$8),MONTH(AP$8)+1,1)),"●","")))</f>
        <v/>
      </c>
      <c r="AQ30" s="17" t="str">
        <f aca="false">IF(AND($E30="Gate",$F30&gt;=AQ$8,$F30&lt;DATE(YEAR(AQ$8),MONTH(AQ$8)+1,1)),"◆",IF(AND($E30="Milestone",$F30&gt;=AQ$8,$F30&lt;DATE(YEAR(AQ$8),MONTH(AQ$8)+1,1)),"●",IF(AND(ISNUMBER($I30),$I30&gt;=AQ$8,$I30&lt;DATE(YEAR(AQ$8),MONTH(AQ$8)+1,1)),"●","")))</f>
        <v/>
      </c>
      <c r="AR30" s="17" t="str">
        <f aca="false">IF(AND($E30="Gate",$F30&gt;=AR$8,$F30&lt;DATE(YEAR(AR$8),MONTH(AR$8)+1,1)),"◆",IF(AND($E30="Milestone",$F30&gt;=AR$8,$F30&lt;DATE(YEAR(AR$8),MONTH(AR$8)+1,1)),"●",IF(AND(ISNUMBER($I30),$I30&gt;=AR$8,$I30&lt;DATE(YEAR(AR$8),MONTH(AR$8)+1,1)),"●","")))</f>
        <v/>
      </c>
      <c r="AS30" s="17" t="str">
        <f aca="false">IF(AND($E30="Gate",$F30&gt;=AS$8,$F30&lt;DATE(YEAR(AS$8),MONTH(AS$8)+1,1)),"◆",IF(AND($E30="Milestone",$F30&gt;=AS$8,$F30&lt;DATE(YEAR(AS$8),MONTH(AS$8)+1,1)),"●",IF(AND(ISNUMBER($I30),$I30&gt;=AS$8,$I30&lt;DATE(YEAR(AS$8),MONTH(AS$8)+1,1)),"●","")))</f>
        <v/>
      </c>
      <c r="AT30" s="17" t="str">
        <f aca="false">IF(AND($E30="Gate",$F30&gt;=AT$8,$F30&lt;DATE(YEAR(AT$8),MONTH(AT$8)+1,1)),"◆",IF(AND($E30="Milestone",$F30&gt;=AT$8,$F30&lt;DATE(YEAR(AT$8),MONTH(AT$8)+1,1)),"●",IF(AND(ISNUMBER($I30),$I30&gt;=AT$8,$I30&lt;DATE(YEAR(AT$8),MONTH(AT$8)+1,1)),"●","")))</f>
        <v/>
      </c>
    </row>
    <row r="31" customFormat="false" ht="18" hidden="false" customHeight="true" outlineLevel="0" collapsed="false">
      <c r="B31" s="12"/>
      <c r="C31" s="13"/>
      <c r="D31" s="14"/>
      <c r="E31" s="14"/>
      <c r="F31" s="15"/>
      <c r="G31" s="15"/>
      <c r="H31" s="13"/>
      <c r="I31" s="16" t="str">
        <f aca="false">IF($H31="","",IFERROR(INDEX($F$10:$F$50,MATCH($H31,$C$10:$C$50,0)),""))</f>
        <v/>
      </c>
      <c r="J31" s="12"/>
      <c r="K31" s="17" t="str">
        <f aca="false">IF(AND($E31="Gate",$F31&gt;=K$8,$F31&lt;DATE(YEAR(K$8),MONTH(K$8)+1,1)),"◆",IF(AND($E31="Milestone",$F31&gt;=K$8,$F31&lt;DATE(YEAR(K$8),MONTH(K$8)+1,1)),"●",IF(AND(ISNUMBER($I31),$I31&gt;=K$8,$I31&lt;DATE(YEAR(K$8),MONTH(K$8)+1,1)),"●","")))</f>
        <v/>
      </c>
      <c r="L31" s="17" t="str">
        <f aca="false">IF(AND($E31="Gate",$F31&gt;=L$8,$F31&lt;DATE(YEAR(L$8),MONTH(L$8)+1,1)),"◆",IF(AND($E31="Milestone",$F31&gt;=L$8,$F31&lt;DATE(YEAR(L$8),MONTH(L$8)+1,1)),"●",IF(AND(ISNUMBER($I31),$I31&gt;=L$8,$I31&lt;DATE(YEAR(L$8),MONTH(L$8)+1,1)),"●","")))</f>
        <v/>
      </c>
      <c r="M31" s="17" t="str">
        <f aca="false">IF(AND($E31="Gate",$F31&gt;=M$8,$F31&lt;DATE(YEAR(M$8),MONTH(M$8)+1,1)),"◆",IF(AND($E31="Milestone",$F31&gt;=M$8,$F31&lt;DATE(YEAR(M$8),MONTH(M$8)+1,1)),"●",IF(AND(ISNUMBER($I31),$I31&gt;=M$8,$I31&lt;DATE(YEAR(M$8),MONTH(M$8)+1,1)),"●","")))</f>
        <v/>
      </c>
      <c r="N31" s="17" t="str">
        <f aca="false">IF(AND($E31="Gate",$F31&gt;=N$8,$F31&lt;DATE(YEAR(N$8),MONTH(N$8)+1,1)),"◆",IF(AND($E31="Milestone",$F31&gt;=N$8,$F31&lt;DATE(YEAR(N$8),MONTH(N$8)+1,1)),"●",IF(AND(ISNUMBER($I31),$I31&gt;=N$8,$I31&lt;DATE(YEAR(N$8),MONTH(N$8)+1,1)),"●","")))</f>
        <v/>
      </c>
      <c r="O31" s="17" t="str">
        <f aca="false">IF(AND($E31="Gate",$F31&gt;=O$8,$F31&lt;DATE(YEAR(O$8),MONTH(O$8)+1,1)),"◆",IF(AND($E31="Milestone",$F31&gt;=O$8,$F31&lt;DATE(YEAR(O$8),MONTH(O$8)+1,1)),"●",IF(AND(ISNUMBER($I31),$I31&gt;=O$8,$I31&lt;DATE(YEAR(O$8),MONTH(O$8)+1,1)),"●","")))</f>
        <v/>
      </c>
      <c r="P31" s="17" t="str">
        <f aca="false">IF(AND($E31="Gate",$F31&gt;=P$8,$F31&lt;DATE(YEAR(P$8),MONTH(P$8)+1,1)),"◆",IF(AND($E31="Milestone",$F31&gt;=P$8,$F31&lt;DATE(YEAR(P$8),MONTH(P$8)+1,1)),"●",IF(AND(ISNUMBER($I31),$I31&gt;=P$8,$I31&lt;DATE(YEAR(P$8),MONTH(P$8)+1,1)),"●","")))</f>
        <v/>
      </c>
      <c r="Q31" s="17" t="str">
        <f aca="false">IF(AND($E31="Gate",$F31&gt;=Q$8,$F31&lt;DATE(YEAR(Q$8),MONTH(Q$8)+1,1)),"◆",IF(AND($E31="Milestone",$F31&gt;=Q$8,$F31&lt;DATE(YEAR(Q$8),MONTH(Q$8)+1,1)),"●",IF(AND(ISNUMBER($I31),$I31&gt;=Q$8,$I31&lt;DATE(YEAR(Q$8),MONTH(Q$8)+1,1)),"●","")))</f>
        <v/>
      </c>
      <c r="R31" s="17" t="str">
        <f aca="false">IF(AND($E31="Gate",$F31&gt;=R$8,$F31&lt;DATE(YEAR(R$8),MONTH(R$8)+1,1)),"◆",IF(AND($E31="Milestone",$F31&gt;=R$8,$F31&lt;DATE(YEAR(R$8),MONTH(R$8)+1,1)),"●",IF(AND(ISNUMBER($I31),$I31&gt;=R$8,$I31&lt;DATE(YEAR(R$8),MONTH(R$8)+1,1)),"●","")))</f>
        <v/>
      </c>
      <c r="S31" s="17" t="str">
        <f aca="false">IF(AND($E31="Gate",$F31&gt;=S$8,$F31&lt;DATE(YEAR(S$8),MONTH(S$8)+1,1)),"◆",IF(AND($E31="Milestone",$F31&gt;=S$8,$F31&lt;DATE(YEAR(S$8),MONTH(S$8)+1,1)),"●",IF(AND(ISNUMBER($I31),$I31&gt;=S$8,$I31&lt;DATE(YEAR(S$8),MONTH(S$8)+1,1)),"●","")))</f>
        <v/>
      </c>
      <c r="T31" s="17" t="str">
        <f aca="false">IF(AND($E31="Gate",$F31&gt;=T$8,$F31&lt;DATE(YEAR(T$8),MONTH(T$8)+1,1)),"◆",IF(AND($E31="Milestone",$F31&gt;=T$8,$F31&lt;DATE(YEAR(T$8),MONTH(T$8)+1,1)),"●",IF(AND(ISNUMBER($I31),$I31&gt;=T$8,$I31&lt;DATE(YEAR(T$8),MONTH(T$8)+1,1)),"●","")))</f>
        <v/>
      </c>
      <c r="U31" s="17" t="str">
        <f aca="false">IF(AND($E31="Gate",$F31&gt;=U$8,$F31&lt;DATE(YEAR(U$8),MONTH(U$8)+1,1)),"◆",IF(AND($E31="Milestone",$F31&gt;=U$8,$F31&lt;DATE(YEAR(U$8),MONTH(U$8)+1,1)),"●",IF(AND(ISNUMBER($I31),$I31&gt;=U$8,$I31&lt;DATE(YEAR(U$8),MONTH(U$8)+1,1)),"●","")))</f>
        <v/>
      </c>
      <c r="V31" s="17" t="str">
        <f aca="false">IF(AND($E31="Gate",$F31&gt;=V$8,$F31&lt;DATE(YEAR(V$8),MONTH(V$8)+1,1)),"◆",IF(AND($E31="Milestone",$F31&gt;=V$8,$F31&lt;DATE(YEAR(V$8),MONTH(V$8)+1,1)),"●",IF(AND(ISNUMBER($I31),$I31&gt;=V$8,$I31&lt;DATE(YEAR(V$8),MONTH(V$8)+1,1)),"●","")))</f>
        <v/>
      </c>
      <c r="W31" s="17" t="str">
        <f aca="false">IF(AND($E31="Gate",$F31&gt;=W$8,$F31&lt;DATE(YEAR(W$8),MONTH(W$8)+1,1)),"◆",IF(AND($E31="Milestone",$F31&gt;=W$8,$F31&lt;DATE(YEAR(W$8),MONTH(W$8)+1,1)),"●",IF(AND(ISNUMBER($I31),$I31&gt;=W$8,$I31&lt;DATE(YEAR(W$8),MONTH(W$8)+1,1)),"●","")))</f>
        <v/>
      </c>
      <c r="X31" s="17" t="str">
        <f aca="false">IF(AND($E31="Gate",$F31&gt;=X$8,$F31&lt;DATE(YEAR(X$8),MONTH(X$8)+1,1)),"◆",IF(AND($E31="Milestone",$F31&gt;=X$8,$F31&lt;DATE(YEAR(X$8),MONTH(X$8)+1,1)),"●",IF(AND(ISNUMBER($I31),$I31&gt;=X$8,$I31&lt;DATE(YEAR(X$8),MONTH(X$8)+1,1)),"●","")))</f>
        <v/>
      </c>
      <c r="Y31" s="17" t="str">
        <f aca="false">IF(AND($E31="Gate",$F31&gt;=Y$8,$F31&lt;DATE(YEAR(Y$8),MONTH(Y$8)+1,1)),"◆",IF(AND($E31="Milestone",$F31&gt;=Y$8,$F31&lt;DATE(YEAR(Y$8),MONTH(Y$8)+1,1)),"●",IF(AND(ISNUMBER($I31),$I31&gt;=Y$8,$I31&lt;DATE(YEAR(Y$8),MONTH(Y$8)+1,1)),"●","")))</f>
        <v/>
      </c>
      <c r="Z31" s="17" t="str">
        <f aca="false">IF(AND($E31="Gate",$F31&gt;=Z$8,$F31&lt;DATE(YEAR(Z$8),MONTH(Z$8)+1,1)),"◆",IF(AND($E31="Milestone",$F31&gt;=Z$8,$F31&lt;DATE(YEAR(Z$8),MONTH(Z$8)+1,1)),"●",IF(AND(ISNUMBER($I31),$I31&gt;=Z$8,$I31&lt;DATE(YEAR(Z$8),MONTH(Z$8)+1,1)),"●","")))</f>
        <v/>
      </c>
      <c r="AA31" s="17" t="str">
        <f aca="false">IF(AND($E31="Gate",$F31&gt;=AA$8,$F31&lt;DATE(YEAR(AA$8),MONTH(AA$8)+1,1)),"◆",IF(AND($E31="Milestone",$F31&gt;=AA$8,$F31&lt;DATE(YEAR(AA$8),MONTH(AA$8)+1,1)),"●",IF(AND(ISNUMBER($I31),$I31&gt;=AA$8,$I31&lt;DATE(YEAR(AA$8),MONTH(AA$8)+1,1)),"●","")))</f>
        <v/>
      </c>
      <c r="AB31" s="17" t="str">
        <f aca="false">IF(AND($E31="Gate",$F31&gt;=AB$8,$F31&lt;DATE(YEAR(AB$8),MONTH(AB$8)+1,1)),"◆",IF(AND($E31="Milestone",$F31&gt;=AB$8,$F31&lt;DATE(YEAR(AB$8),MONTH(AB$8)+1,1)),"●",IF(AND(ISNUMBER($I31),$I31&gt;=AB$8,$I31&lt;DATE(YEAR(AB$8),MONTH(AB$8)+1,1)),"●","")))</f>
        <v/>
      </c>
      <c r="AC31" s="17" t="str">
        <f aca="false">IF(AND($E31="Gate",$F31&gt;=AC$8,$F31&lt;DATE(YEAR(AC$8),MONTH(AC$8)+1,1)),"◆",IF(AND($E31="Milestone",$F31&gt;=AC$8,$F31&lt;DATE(YEAR(AC$8),MONTH(AC$8)+1,1)),"●",IF(AND(ISNUMBER($I31),$I31&gt;=AC$8,$I31&lt;DATE(YEAR(AC$8),MONTH(AC$8)+1,1)),"●","")))</f>
        <v/>
      </c>
      <c r="AD31" s="17" t="str">
        <f aca="false">IF(AND($E31="Gate",$F31&gt;=AD$8,$F31&lt;DATE(YEAR(AD$8),MONTH(AD$8)+1,1)),"◆",IF(AND($E31="Milestone",$F31&gt;=AD$8,$F31&lt;DATE(YEAR(AD$8),MONTH(AD$8)+1,1)),"●",IF(AND(ISNUMBER($I31),$I31&gt;=AD$8,$I31&lt;DATE(YEAR(AD$8),MONTH(AD$8)+1,1)),"●","")))</f>
        <v/>
      </c>
      <c r="AE31" s="17" t="str">
        <f aca="false">IF(AND($E31="Gate",$F31&gt;=AE$8,$F31&lt;DATE(YEAR(AE$8),MONTH(AE$8)+1,1)),"◆",IF(AND($E31="Milestone",$F31&gt;=AE$8,$F31&lt;DATE(YEAR(AE$8),MONTH(AE$8)+1,1)),"●",IF(AND(ISNUMBER($I31),$I31&gt;=AE$8,$I31&lt;DATE(YEAR(AE$8),MONTH(AE$8)+1,1)),"●","")))</f>
        <v/>
      </c>
      <c r="AF31" s="17" t="str">
        <f aca="false">IF(AND($E31="Gate",$F31&gt;=AF$8,$F31&lt;DATE(YEAR(AF$8),MONTH(AF$8)+1,1)),"◆",IF(AND($E31="Milestone",$F31&gt;=AF$8,$F31&lt;DATE(YEAR(AF$8),MONTH(AF$8)+1,1)),"●",IF(AND(ISNUMBER($I31),$I31&gt;=AF$8,$I31&lt;DATE(YEAR(AF$8),MONTH(AF$8)+1,1)),"●","")))</f>
        <v/>
      </c>
      <c r="AG31" s="17" t="str">
        <f aca="false">IF(AND($E31="Gate",$F31&gt;=AG$8,$F31&lt;DATE(YEAR(AG$8),MONTH(AG$8)+1,1)),"◆",IF(AND($E31="Milestone",$F31&gt;=AG$8,$F31&lt;DATE(YEAR(AG$8),MONTH(AG$8)+1,1)),"●",IF(AND(ISNUMBER($I31),$I31&gt;=AG$8,$I31&lt;DATE(YEAR(AG$8),MONTH(AG$8)+1,1)),"●","")))</f>
        <v/>
      </c>
      <c r="AH31" s="17" t="str">
        <f aca="false">IF(AND($E31="Gate",$F31&gt;=AH$8,$F31&lt;DATE(YEAR(AH$8),MONTH(AH$8)+1,1)),"◆",IF(AND($E31="Milestone",$F31&gt;=AH$8,$F31&lt;DATE(YEAR(AH$8),MONTH(AH$8)+1,1)),"●",IF(AND(ISNUMBER($I31),$I31&gt;=AH$8,$I31&lt;DATE(YEAR(AH$8),MONTH(AH$8)+1,1)),"●","")))</f>
        <v/>
      </c>
      <c r="AI31" s="17" t="str">
        <f aca="false">IF(AND($E31="Gate",$F31&gt;=AI$8,$F31&lt;DATE(YEAR(AI$8),MONTH(AI$8)+1,1)),"◆",IF(AND($E31="Milestone",$F31&gt;=AI$8,$F31&lt;DATE(YEAR(AI$8),MONTH(AI$8)+1,1)),"●",IF(AND(ISNUMBER($I31),$I31&gt;=AI$8,$I31&lt;DATE(YEAR(AI$8),MONTH(AI$8)+1,1)),"●","")))</f>
        <v/>
      </c>
      <c r="AJ31" s="17" t="str">
        <f aca="false">IF(AND($E31="Gate",$F31&gt;=AJ$8,$F31&lt;DATE(YEAR(AJ$8),MONTH(AJ$8)+1,1)),"◆",IF(AND($E31="Milestone",$F31&gt;=AJ$8,$F31&lt;DATE(YEAR(AJ$8),MONTH(AJ$8)+1,1)),"●",IF(AND(ISNUMBER($I31),$I31&gt;=AJ$8,$I31&lt;DATE(YEAR(AJ$8),MONTH(AJ$8)+1,1)),"●","")))</f>
        <v/>
      </c>
      <c r="AK31" s="17" t="str">
        <f aca="false">IF(AND($E31="Gate",$F31&gt;=AK$8,$F31&lt;DATE(YEAR(AK$8),MONTH(AK$8)+1,1)),"◆",IF(AND($E31="Milestone",$F31&gt;=AK$8,$F31&lt;DATE(YEAR(AK$8),MONTH(AK$8)+1,1)),"●",IF(AND(ISNUMBER($I31),$I31&gt;=AK$8,$I31&lt;DATE(YEAR(AK$8),MONTH(AK$8)+1,1)),"●","")))</f>
        <v/>
      </c>
      <c r="AL31" s="17" t="str">
        <f aca="false">IF(AND($E31="Gate",$F31&gt;=AL$8,$F31&lt;DATE(YEAR(AL$8),MONTH(AL$8)+1,1)),"◆",IF(AND($E31="Milestone",$F31&gt;=AL$8,$F31&lt;DATE(YEAR(AL$8),MONTH(AL$8)+1,1)),"●",IF(AND(ISNUMBER($I31),$I31&gt;=AL$8,$I31&lt;DATE(YEAR(AL$8),MONTH(AL$8)+1,1)),"●","")))</f>
        <v/>
      </c>
      <c r="AM31" s="17" t="str">
        <f aca="false">IF(AND($E31="Gate",$F31&gt;=AM$8,$F31&lt;DATE(YEAR(AM$8),MONTH(AM$8)+1,1)),"◆",IF(AND($E31="Milestone",$F31&gt;=AM$8,$F31&lt;DATE(YEAR(AM$8),MONTH(AM$8)+1,1)),"●",IF(AND(ISNUMBER($I31),$I31&gt;=AM$8,$I31&lt;DATE(YEAR(AM$8),MONTH(AM$8)+1,1)),"●","")))</f>
        <v/>
      </c>
      <c r="AN31" s="17" t="str">
        <f aca="false">IF(AND($E31="Gate",$F31&gt;=AN$8,$F31&lt;DATE(YEAR(AN$8),MONTH(AN$8)+1,1)),"◆",IF(AND($E31="Milestone",$F31&gt;=AN$8,$F31&lt;DATE(YEAR(AN$8),MONTH(AN$8)+1,1)),"●",IF(AND(ISNUMBER($I31),$I31&gt;=AN$8,$I31&lt;DATE(YEAR(AN$8),MONTH(AN$8)+1,1)),"●","")))</f>
        <v/>
      </c>
      <c r="AO31" s="17" t="str">
        <f aca="false">IF(AND($E31="Gate",$F31&gt;=AO$8,$F31&lt;DATE(YEAR(AO$8),MONTH(AO$8)+1,1)),"◆",IF(AND($E31="Milestone",$F31&gt;=AO$8,$F31&lt;DATE(YEAR(AO$8),MONTH(AO$8)+1,1)),"●",IF(AND(ISNUMBER($I31),$I31&gt;=AO$8,$I31&lt;DATE(YEAR(AO$8),MONTH(AO$8)+1,1)),"●","")))</f>
        <v/>
      </c>
      <c r="AP31" s="17" t="str">
        <f aca="false">IF(AND($E31="Gate",$F31&gt;=AP$8,$F31&lt;DATE(YEAR(AP$8),MONTH(AP$8)+1,1)),"◆",IF(AND($E31="Milestone",$F31&gt;=AP$8,$F31&lt;DATE(YEAR(AP$8),MONTH(AP$8)+1,1)),"●",IF(AND(ISNUMBER($I31),$I31&gt;=AP$8,$I31&lt;DATE(YEAR(AP$8),MONTH(AP$8)+1,1)),"●","")))</f>
        <v/>
      </c>
      <c r="AQ31" s="17" t="str">
        <f aca="false">IF(AND($E31="Gate",$F31&gt;=AQ$8,$F31&lt;DATE(YEAR(AQ$8),MONTH(AQ$8)+1,1)),"◆",IF(AND($E31="Milestone",$F31&gt;=AQ$8,$F31&lt;DATE(YEAR(AQ$8),MONTH(AQ$8)+1,1)),"●",IF(AND(ISNUMBER($I31),$I31&gt;=AQ$8,$I31&lt;DATE(YEAR(AQ$8),MONTH(AQ$8)+1,1)),"●","")))</f>
        <v/>
      </c>
      <c r="AR31" s="17" t="str">
        <f aca="false">IF(AND($E31="Gate",$F31&gt;=AR$8,$F31&lt;DATE(YEAR(AR$8),MONTH(AR$8)+1,1)),"◆",IF(AND($E31="Milestone",$F31&gt;=AR$8,$F31&lt;DATE(YEAR(AR$8),MONTH(AR$8)+1,1)),"●",IF(AND(ISNUMBER($I31),$I31&gt;=AR$8,$I31&lt;DATE(YEAR(AR$8),MONTH(AR$8)+1,1)),"●","")))</f>
        <v/>
      </c>
      <c r="AS31" s="17" t="str">
        <f aca="false">IF(AND($E31="Gate",$F31&gt;=AS$8,$F31&lt;DATE(YEAR(AS$8),MONTH(AS$8)+1,1)),"◆",IF(AND($E31="Milestone",$F31&gt;=AS$8,$F31&lt;DATE(YEAR(AS$8),MONTH(AS$8)+1,1)),"●",IF(AND(ISNUMBER($I31),$I31&gt;=AS$8,$I31&lt;DATE(YEAR(AS$8),MONTH(AS$8)+1,1)),"●","")))</f>
        <v/>
      </c>
      <c r="AT31" s="17" t="str">
        <f aca="false">IF(AND($E31="Gate",$F31&gt;=AT$8,$F31&lt;DATE(YEAR(AT$8),MONTH(AT$8)+1,1)),"◆",IF(AND($E31="Milestone",$F31&gt;=AT$8,$F31&lt;DATE(YEAR(AT$8),MONTH(AT$8)+1,1)),"●",IF(AND(ISNUMBER($I31),$I31&gt;=AT$8,$I31&lt;DATE(YEAR(AT$8),MONTH(AT$8)+1,1)),"●","")))</f>
        <v/>
      </c>
    </row>
    <row r="32" customFormat="false" ht="6.75" hidden="false" customHeight="true" outlineLevel="0" collapsed="false"/>
    <row r="33" customFormat="false" ht="24" hidden="false" customHeight="true" outlineLevel="0" collapsed="false">
      <c r="B33" s="8" t="s">
        <v>38</v>
      </c>
      <c r="C33" s="9" t="s">
        <v>12</v>
      </c>
      <c r="D33" s="10"/>
      <c r="E33" s="9" t="s">
        <v>13</v>
      </c>
      <c r="F33" s="11"/>
      <c r="G33" s="11"/>
      <c r="H33" s="11"/>
      <c r="I33" s="11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customFormat="false" ht="18" hidden="false" customHeight="true" outlineLevel="0" collapsed="false">
      <c r="B34" s="12"/>
      <c r="C34" s="13"/>
      <c r="D34" s="14" t="s">
        <v>39</v>
      </c>
      <c r="E34" s="14" t="s">
        <v>34</v>
      </c>
      <c r="F34" s="15" t="n">
        <v>46388</v>
      </c>
      <c r="G34" s="15" t="n">
        <v>46578</v>
      </c>
      <c r="H34" s="13" t="s">
        <v>23</v>
      </c>
      <c r="I34" s="16" t="n">
        <f aca="false">IF($H34="","",IFERROR(INDEX($F$10:$F$50,MATCH($H34,$C$10:$C$50,0)),""))</f>
        <v>46599</v>
      </c>
      <c r="J34" s="12"/>
      <c r="K34" s="17" t="str">
        <f aca="false">IF(AND($E34="Gate",$F34&gt;=K$8,$F34&lt;DATE(YEAR(K$8),MONTH(K$8)+1,1)),"◆",IF(AND($E34="Milestone",$F34&gt;=K$8,$F34&lt;DATE(YEAR(K$8),MONTH(K$8)+1,1)),"●",IF(AND(ISNUMBER($I34),$I34&gt;=K$8,$I34&lt;DATE(YEAR(K$8),MONTH(K$8)+1,1)),"●","")))</f>
        <v/>
      </c>
      <c r="L34" s="17" t="str">
        <f aca="false">IF(AND($E34="Gate",$F34&gt;=L$8,$F34&lt;DATE(YEAR(L$8),MONTH(L$8)+1,1)),"◆",IF(AND($E34="Milestone",$F34&gt;=L$8,$F34&lt;DATE(YEAR(L$8),MONTH(L$8)+1,1)),"●",IF(AND(ISNUMBER($I34),$I34&gt;=L$8,$I34&lt;DATE(YEAR(L$8),MONTH(L$8)+1,1)),"●","")))</f>
        <v/>
      </c>
      <c r="M34" s="17" t="str">
        <f aca="false">IF(AND($E34="Gate",$F34&gt;=M$8,$F34&lt;DATE(YEAR(M$8),MONTH(M$8)+1,1)),"◆",IF(AND($E34="Milestone",$F34&gt;=M$8,$F34&lt;DATE(YEAR(M$8),MONTH(M$8)+1,1)),"●",IF(AND(ISNUMBER($I34),$I34&gt;=M$8,$I34&lt;DATE(YEAR(M$8),MONTH(M$8)+1,1)),"●","")))</f>
        <v/>
      </c>
      <c r="N34" s="17" t="str">
        <f aca="false">IF(AND($E34="Gate",$F34&gt;=N$8,$F34&lt;DATE(YEAR(N$8),MONTH(N$8)+1,1)),"◆",IF(AND($E34="Milestone",$F34&gt;=N$8,$F34&lt;DATE(YEAR(N$8),MONTH(N$8)+1,1)),"●",IF(AND(ISNUMBER($I34),$I34&gt;=N$8,$I34&lt;DATE(YEAR(N$8),MONTH(N$8)+1,1)),"●","")))</f>
        <v/>
      </c>
      <c r="O34" s="17" t="str">
        <f aca="false">IF(AND($E34="Gate",$F34&gt;=O$8,$F34&lt;DATE(YEAR(O$8),MONTH(O$8)+1,1)),"◆",IF(AND($E34="Milestone",$F34&gt;=O$8,$F34&lt;DATE(YEAR(O$8),MONTH(O$8)+1,1)),"●",IF(AND(ISNUMBER($I34),$I34&gt;=O$8,$I34&lt;DATE(YEAR(O$8),MONTH(O$8)+1,1)),"●","")))</f>
        <v/>
      </c>
      <c r="P34" s="17" t="str">
        <f aca="false">IF(AND($E34="Gate",$F34&gt;=P$8,$F34&lt;DATE(YEAR(P$8),MONTH(P$8)+1,1)),"◆",IF(AND($E34="Milestone",$F34&gt;=P$8,$F34&lt;DATE(YEAR(P$8),MONTH(P$8)+1,1)),"●",IF(AND(ISNUMBER($I34),$I34&gt;=P$8,$I34&lt;DATE(YEAR(P$8),MONTH(P$8)+1,1)),"●","")))</f>
        <v/>
      </c>
      <c r="Q34" s="17" t="str">
        <f aca="false">IF(AND($E34="Gate",$F34&gt;=Q$8,$F34&lt;DATE(YEAR(Q$8),MONTH(Q$8)+1,1)),"◆",IF(AND($E34="Milestone",$F34&gt;=Q$8,$F34&lt;DATE(YEAR(Q$8),MONTH(Q$8)+1,1)),"●",IF(AND(ISNUMBER($I34),$I34&gt;=Q$8,$I34&lt;DATE(YEAR(Q$8),MONTH(Q$8)+1,1)),"●","")))</f>
        <v>●</v>
      </c>
      <c r="R34" s="17" t="str">
        <f aca="false">IF(AND($E34="Gate",$F34&gt;=R$8,$F34&lt;DATE(YEAR(R$8),MONTH(R$8)+1,1)),"◆",IF(AND($E34="Milestone",$F34&gt;=R$8,$F34&lt;DATE(YEAR(R$8),MONTH(R$8)+1,1)),"●",IF(AND(ISNUMBER($I34),$I34&gt;=R$8,$I34&lt;DATE(YEAR(R$8),MONTH(R$8)+1,1)),"●","")))</f>
        <v/>
      </c>
      <c r="S34" s="17" t="str">
        <f aca="false">IF(AND($E34="Gate",$F34&gt;=S$8,$F34&lt;DATE(YEAR(S$8),MONTH(S$8)+1,1)),"◆",IF(AND($E34="Milestone",$F34&gt;=S$8,$F34&lt;DATE(YEAR(S$8),MONTH(S$8)+1,1)),"●",IF(AND(ISNUMBER($I34),$I34&gt;=S$8,$I34&lt;DATE(YEAR(S$8),MONTH(S$8)+1,1)),"●","")))</f>
        <v/>
      </c>
      <c r="T34" s="17" t="str">
        <f aca="false">IF(AND($E34="Gate",$F34&gt;=T$8,$F34&lt;DATE(YEAR(T$8),MONTH(T$8)+1,1)),"◆",IF(AND($E34="Milestone",$F34&gt;=T$8,$F34&lt;DATE(YEAR(T$8),MONTH(T$8)+1,1)),"●",IF(AND(ISNUMBER($I34),$I34&gt;=T$8,$I34&lt;DATE(YEAR(T$8),MONTH(T$8)+1,1)),"●","")))</f>
        <v/>
      </c>
      <c r="U34" s="17" t="str">
        <f aca="false">IF(AND($E34="Gate",$F34&gt;=U$8,$F34&lt;DATE(YEAR(U$8),MONTH(U$8)+1,1)),"◆",IF(AND($E34="Milestone",$F34&gt;=U$8,$F34&lt;DATE(YEAR(U$8),MONTH(U$8)+1,1)),"●",IF(AND(ISNUMBER($I34),$I34&gt;=U$8,$I34&lt;DATE(YEAR(U$8),MONTH(U$8)+1,1)),"●","")))</f>
        <v/>
      </c>
      <c r="V34" s="17" t="str">
        <f aca="false">IF(AND($E34="Gate",$F34&gt;=V$8,$F34&lt;DATE(YEAR(V$8),MONTH(V$8)+1,1)),"◆",IF(AND($E34="Milestone",$F34&gt;=V$8,$F34&lt;DATE(YEAR(V$8),MONTH(V$8)+1,1)),"●",IF(AND(ISNUMBER($I34),$I34&gt;=V$8,$I34&lt;DATE(YEAR(V$8),MONTH(V$8)+1,1)),"●","")))</f>
        <v/>
      </c>
      <c r="W34" s="17" t="str">
        <f aca="false">IF(AND($E34="Gate",$F34&gt;=W$8,$F34&lt;DATE(YEAR(W$8),MONTH(W$8)+1,1)),"◆",IF(AND($E34="Milestone",$F34&gt;=W$8,$F34&lt;DATE(YEAR(W$8),MONTH(W$8)+1,1)),"●",IF(AND(ISNUMBER($I34),$I34&gt;=W$8,$I34&lt;DATE(YEAR(W$8),MONTH(W$8)+1,1)),"●","")))</f>
        <v/>
      </c>
      <c r="X34" s="17" t="str">
        <f aca="false">IF(AND($E34="Gate",$F34&gt;=X$8,$F34&lt;DATE(YEAR(X$8),MONTH(X$8)+1,1)),"◆",IF(AND($E34="Milestone",$F34&gt;=X$8,$F34&lt;DATE(YEAR(X$8),MONTH(X$8)+1,1)),"●",IF(AND(ISNUMBER($I34),$I34&gt;=X$8,$I34&lt;DATE(YEAR(X$8),MONTH(X$8)+1,1)),"●","")))</f>
        <v/>
      </c>
      <c r="Y34" s="17" t="str">
        <f aca="false">IF(AND($E34="Gate",$F34&gt;=Y$8,$F34&lt;DATE(YEAR(Y$8),MONTH(Y$8)+1,1)),"◆",IF(AND($E34="Milestone",$F34&gt;=Y$8,$F34&lt;DATE(YEAR(Y$8),MONTH(Y$8)+1,1)),"●",IF(AND(ISNUMBER($I34),$I34&gt;=Y$8,$I34&lt;DATE(YEAR(Y$8),MONTH(Y$8)+1,1)),"●","")))</f>
        <v/>
      </c>
      <c r="Z34" s="17" t="str">
        <f aca="false">IF(AND($E34="Gate",$F34&gt;=Z$8,$F34&lt;DATE(YEAR(Z$8),MONTH(Z$8)+1,1)),"◆",IF(AND($E34="Milestone",$F34&gt;=Z$8,$F34&lt;DATE(YEAR(Z$8),MONTH(Z$8)+1,1)),"●",IF(AND(ISNUMBER($I34),$I34&gt;=Z$8,$I34&lt;DATE(YEAR(Z$8),MONTH(Z$8)+1,1)),"●","")))</f>
        <v/>
      </c>
      <c r="AA34" s="17" t="str">
        <f aca="false">IF(AND($E34="Gate",$F34&gt;=AA$8,$F34&lt;DATE(YEAR(AA$8),MONTH(AA$8)+1,1)),"◆",IF(AND($E34="Milestone",$F34&gt;=AA$8,$F34&lt;DATE(YEAR(AA$8),MONTH(AA$8)+1,1)),"●",IF(AND(ISNUMBER($I34),$I34&gt;=AA$8,$I34&lt;DATE(YEAR(AA$8),MONTH(AA$8)+1,1)),"●","")))</f>
        <v/>
      </c>
      <c r="AB34" s="17" t="str">
        <f aca="false">IF(AND($E34="Gate",$F34&gt;=AB$8,$F34&lt;DATE(YEAR(AB$8),MONTH(AB$8)+1,1)),"◆",IF(AND($E34="Milestone",$F34&gt;=AB$8,$F34&lt;DATE(YEAR(AB$8),MONTH(AB$8)+1,1)),"●",IF(AND(ISNUMBER($I34),$I34&gt;=AB$8,$I34&lt;DATE(YEAR(AB$8),MONTH(AB$8)+1,1)),"●","")))</f>
        <v/>
      </c>
      <c r="AC34" s="17" t="str">
        <f aca="false">IF(AND($E34="Gate",$F34&gt;=AC$8,$F34&lt;DATE(YEAR(AC$8),MONTH(AC$8)+1,1)),"◆",IF(AND($E34="Milestone",$F34&gt;=AC$8,$F34&lt;DATE(YEAR(AC$8),MONTH(AC$8)+1,1)),"●",IF(AND(ISNUMBER($I34),$I34&gt;=AC$8,$I34&lt;DATE(YEAR(AC$8),MONTH(AC$8)+1,1)),"●","")))</f>
        <v/>
      </c>
      <c r="AD34" s="17" t="str">
        <f aca="false">IF(AND($E34="Gate",$F34&gt;=AD$8,$F34&lt;DATE(YEAR(AD$8),MONTH(AD$8)+1,1)),"◆",IF(AND($E34="Milestone",$F34&gt;=AD$8,$F34&lt;DATE(YEAR(AD$8),MONTH(AD$8)+1,1)),"●",IF(AND(ISNUMBER($I34),$I34&gt;=AD$8,$I34&lt;DATE(YEAR(AD$8),MONTH(AD$8)+1,1)),"●","")))</f>
        <v/>
      </c>
      <c r="AE34" s="17" t="str">
        <f aca="false">IF(AND($E34="Gate",$F34&gt;=AE$8,$F34&lt;DATE(YEAR(AE$8),MONTH(AE$8)+1,1)),"◆",IF(AND($E34="Milestone",$F34&gt;=AE$8,$F34&lt;DATE(YEAR(AE$8),MONTH(AE$8)+1,1)),"●",IF(AND(ISNUMBER($I34),$I34&gt;=AE$8,$I34&lt;DATE(YEAR(AE$8),MONTH(AE$8)+1,1)),"●","")))</f>
        <v/>
      </c>
      <c r="AF34" s="17" t="str">
        <f aca="false">IF(AND($E34="Gate",$F34&gt;=AF$8,$F34&lt;DATE(YEAR(AF$8),MONTH(AF$8)+1,1)),"◆",IF(AND($E34="Milestone",$F34&gt;=AF$8,$F34&lt;DATE(YEAR(AF$8),MONTH(AF$8)+1,1)),"●",IF(AND(ISNUMBER($I34),$I34&gt;=AF$8,$I34&lt;DATE(YEAR(AF$8),MONTH(AF$8)+1,1)),"●","")))</f>
        <v/>
      </c>
      <c r="AG34" s="17" t="str">
        <f aca="false">IF(AND($E34="Gate",$F34&gt;=AG$8,$F34&lt;DATE(YEAR(AG$8),MONTH(AG$8)+1,1)),"◆",IF(AND($E34="Milestone",$F34&gt;=AG$8,$F34&lt;DATE(YEAR(AG$8),MONTH(AG$8)+1,1)),"●",IF(AND(ISNUMBER($I34),$I34&gt;=AG$8,$I34&lt;DATE(YEAR(AG$8),MONTH(AG$8)+1,1)),"●","")))</f>
        <v/>
      </c>
      <c r="AH34" s="17" t="str">
        <f aca="false">IF(AND($E34="Gate",$F34&gt;=AH$8,$F34&lt;DATE(YEAR(AH$8),MONTH(AH$8)+1,1)),"◆",IF(AND($E34="Milestone",$F34&gt;=AH$8,$F34&lt;DATE(YEAR(AH$8),MONTH(AH$8)+1,1)),"●",IF(AND(ISNUMBER($I34),$I34&gt;=AH$8,$I34&lt;DATE(YEAR(AH$8),MONTH(AH$8)+1,1)),"●","")))</f>
        <v/>
      </c>
      <c r="AI34" s="17" t="str">
        <f aca="false">IF(AND($E34="Gate",$F34&gt;=AI$8,$F34&lt;DATE(YEAR(AI$8),MONTH(AI$8)+1,1)),"◆",IF(AND($E34="Milestone",$F34&gt;=AI$8,$F34&lt;DATE(YEAR(AI$8),MONTH(AI$8)+1,1)),"●",IF(AND(ISNUMBER($I34),$I34&gt;=AI$8,$I34&lt;DATE(YEAR(AI$8),MONTH(AI$8)+1,1)),"●","")))</f>
        <v/>
      </c>
      <c r="AJ34" s="17" t="str">
        <f aca="false">IF(AND($E34="Gate",$F34&gt;=AJ$8,$F34&lt;DATE(YEAR(AJ$8),MONTH(AJ$8)+1,1)),"◆",IF(AND($E34="Milestone",$F34&gt;=AJ$8,$F34&lt;DATE(YEAR(AJ$8),MONTH(AJ$8)+1,1)),"●",IF(AND(ISNUMBER($I34),$I34&gt;=AJ$8,$I34&lt;DATE(YEAR(AJ$8),MONTH(AJ$8)+1,1)),"●","")))</f>
        <v/>
      </c>
      <c r="AK34" s="17" t="str">
        <f aca="false">IF(AND($E34="Gate",$F34&gt;=AK$8,$F34&lt;DATE(YEAR(AK$8),MONTH(AK$8)+1,1)),"◆",IF(AND($E34="Milestone",$F34&gt;=AK$8,$F34&lt;DATE(YEAR(AK$8),MONTH(AK$8)+1,1)),"●",IF(AND(ISNUMBER($I34),$I34&gt;=AK$8,$I34&lt;DATE(YEAR(AK$8),MONTH(AK$8)+1,1)),"●","")))</f>
        <v/>
      </c>
      <c r="AL34" s="17" t="str">
        <f aca="false">IF(AND($E34="Gate",$F34&gt;=AL$8,$F34&lt;DATE(YEAR(AL$8),MONTH(AL$8)+1,1)),"◆",IF(AND($E34="Milestone",$F34&gt;=AL$8,$F34&lt;DATE(YEAR(AL$8),MONTH(AL$8)+1,1)),"●",IF(AND(ISNUMBER($I34),$I34&gt;=AL$8,$I34&lt;DATE(YEAR(AL$8),MONTH(AL$8)+1,1)),"●","")))</f>
        <v/>
      </c>
      <c r="AM34" s="17" t="str">
        <f aca="false">IF(AND($E34="Gate",$F34&gt;=AM$8,$F34&lt;DATE(YEAR(AM$8),MONTH(AM$8)+1,1)),"◆",IF(AND($E34="Milestone",$F34&gt;=AM$8,$F34&lt;DATE(YEAR(AM$8),MONTH(AM$8)+1,1)),"●",IF(AND(ISNUMBER($I34),$I34&gt;=AM$8,$I34&lt;DATE(YEAR(AM$8),MONTH(AM$8)+1,1)),"●","")))</f>
        <v/>
      </c>
      <c r="AN34" s="17" t="str">
        <f aca="false">IF(AND($E34="Gate",$F34&gt;=AN$8,$F34&lt;DATE(YEAR(AN$8),MONTH(AN$8)+1,1)),"◆",IF(AND($E34="Milestone",$F34&gt;=AN$8,$F34&lt;DATE(YEAR(AN$8),MONTH(AN$8)+1,1)),"●",IF(AND(ISNUMBER($I34),$I34&gt;=AN$8,$I34&lt;DATE(YEAR(AN$8),MONTH(AN$8)+1,1)),"●","")))</f>
        <v/>
      </c>
      <c r="AO34" s="17" t="str">
        <f aca="false">IF(AND($E34="Gate",$F34&gt;=AO$8,$F34&lt;DATE(YEAR(AO$8),MONTH(AO$8)+1,1)),"◆",IF(AND($E34="Milestone",$F34&gt;=AO$8,$F34&lt;DATE(YEAR(AO$8),MONTH(AO$8)+1,1)),"●",IF(AND(ISNUMBER($I34),$I34&gt;=AO$8,$I34&lt;DATE(YEAR(AO$8),MONTH(AO$8)+1,1)),"●","")))</f>
        <v/>
      </c>
      <c r="AP34" s="17" t="str">
        <f aca="false">IF(AND($E34="Gate",$F34&gt;=AP$8,$F34&lt;DATE(YEAR(AP$8),MONTH(AP$8)+1,1)),"◆",IF(AND($E34="Milestone",$F34&gt;=AP$8,$F34&lt;DATE(YEAR(AP$8),MONTH(AP$8)+1,1)),"●",IF(AND(ISNUMBER($I34),$I34&gt;=AP$8,$I34&lt;DATE(YEAR(AP$8),MONTH(AP$8)+1,1)),"●","")))</f>
        <v/>
      </c>
      <c r="AQ34" s="17" t="str">
        <f aca="false">IF(AND($E34="Gate",$F34&gt;=AQ$8,$F34&lt;DATE(YEAR(AQ$8),MONTH(AQ$8)+1,1)),"◆",IF(AND($E34="Milestone",$F34&gt;=AQ$8,$F34&lt;DATE(YEAR(AQ$8),MONTH(AQ$8)+1,1)),"●",IF(AND(ISNUMBER($I34),$I34&gt;=AQ$8,$I34&lt;DATE(YEAR(AQ$8),MONTH(AQ$8)+1,1)),"●","")))</f>
        <v/>
      </c>
      <c r="AR34" s="17" t="str">
        <f aca="false">IF(AND($E34="Gate",$F34&gt;=AR$8,$F34&lt;DATE(YEAR(AR$8),MONTH(AR$8)+1,1)),"◆",IF(AND($E34="Milestone",$F34&gt;=AR$8,$F34&lt;DATE(YEAR(AR$8),MONTH(AR$8)+1,1)),"●",IF(AND(ISNUMBER($I34),$I34&gt;=AR$8,$I34&lt;DATE(YEAR(AR$8),MONTH(AR$8)+1,1)),"●","")))</f>
        <v/>
      </c>
      <c r="AS34" s="17" t="str">
        <f aca="false">IF(AND($E34="Gate",$F34&gt;=AS$8,$F34&lt;DATE(YEAR(AS$8),MONTH(AS$8)+1,1)),"◆",IF(AND($E34="Milestone",$F34&gt;=AS$8,$F34&lt;DATE(YEAR(AS$8),MONTH(AS$8)+1,1)),"●",IF(AND(ISNUMBER($I34),$I34&gt;=AS$8,$I34&lt;DATE(YEAR(AS$8),MONTH(AS$8)+1,1)),"●","")))</f>
        <v/>
      </c>
      <c r="AT34" s="17" t="str">
        <f aca="false">IF(AND($E34="Gate",$F34&gt;=AT$8,$F34&lt;DATE(YEAR(AT$8),MONTH(AT$8)+1,1)),"◆",IF(AND($E34="Milestone",$F34&gt;=AT$8,$F34&lt;DATE(YEAR(AT$8),MONTH(AT$8)+1,1)),"●",IF(AND(ISNUMBER($I34),$I34&gt;=AT$8,$I34&lt;DATE(YEAR(AT$8),MONTH(AT$8)+1,1)),"●","")))</f>
        <v/>
      </c>
    </row>
    <row r="35" customFormat="false" ht="18" hidden="false" customHeight="true" outlineLevel="0" collapsed="false">
      <c r="B35" s="12"/>
      <c r="C35" s="13"/>
      <c r="D35" s="14" t="s">
        <v>40</v>
      </c>
      <c r="E35" s="14" t="s">
        <v>34</v>
      </c>
      <c r="F35" s="15" t="n">
        <v>46600</v>
      </c>
      <c r="G35" s="15" t="n">
        <v>46853</v>
      </c>
      <c r="H35" s="13" t="s">
        <v>26</v>
      </c>
      <c r="I35" s="16" t="n">
        <f aca="false">IF($H35="","",IFERROR(INDEX($F$10:$F$50,MATCH($H35,$C$10:$C$50,0)),""))</f>
        <v>46858</v>
      </c>
      <c r="J35" s="12"/>
      <c r="K35" s="17" t="str">
        <f aca="false">IF(AND($E35="Gate",$F35&gt;=K$8,$F35&lt;DATE(YEAR(K$8),MONTH(K$8)+1,1)),"◆",IF(AND($E35="Milestone",$F35&gt;=K$8,$F35&lt;DATE(YEAR(K$8),MONTH(K$8)+1,1)),"●",IF(AND(ISNUMBER($I35),$I35&gt;=K$8,$I35&lt;DATE(YEAR(K$8),MONTH(K$8)+1,1)),"●","")))</f>
        <v/>
      </c>
      <c r="L35" s="17" t="str">
        <f aca="false">IF(AND($E35="Gate",$F35&gt;=L$8,$F35&lt;DATE(YEAR(L$8),MONTH(L$8)+1,1)),"◆",IF(AND($E35="Milestone",$F35&gt;=L$8,$F35&lt;DATE(YEAR(L$8),MONTH(L$8)+1,1)),"●",IF(AND(ISNUMBER($I35),$I35&gt;=L$8,$I35&lt;DATE(YEAR(L$8),MONTH(L$8)+1,1)),"●","")))</f>
        <v/>
      </c>
      <c r="M35" s="17" t="str">
        <f aca="false">IF(AND($E35="Gate",$F35&gt;=M$8,$F35&lt;DATE(YEAR(M$8),MONTH(M$8)+1,1)),"◆",IF(AND($E35="Milestone",$F35&gt;=M$8,$F35&lt;DATE(YEAR(M$8),MONTH(M$8)+1,1)),"●",IF(AND(ISNUMBER($I35),$I35&gt;=M$8,$I35&lt;DATE(YEAR(M$8),MONTH(M$8)+1,1)),"●","")))</f>
        <v/>
      </c>
      <c r="N35" s="17" t="str">
        <f aca="false">IF(AND($E35="Gate",$F35&gt;=N$8,$F35&lt;DATE(YEAR(N$8),MONTH(N$8)+1,1)),"◆",IF(AND($E35="Milestone",$F35&gt;=N$8,$F35&lt;DATE(YEAR(N$8),MONTH(N$8)+1,1)),"●",IF(AND(ISNUMBER($I35),$I35&gt;=N$8,$I35&lt;DATE(YEAR(N$8),MONTH(N$8)+1,1)),"●","")))</f>
        <v/>
      </c>
      <c r="O35" s="17" t="str">
        <f aca="false">IF(AND($E35="Gate",$F35&gt;=O$8,$F35&lt;DATE(YEAR(O$8),MONTH(O$8)+1,1)),"◆",IF(AND($E35="Milestone",$F35&gt;=O$8,$F35&lt;DATE(YEAR(O$8),MONTH(O$8)+1,1)),"●",IF(AND(ISNUMBER($I35),$I35&gt;=O$8,$I35&lt;DATE(YEAR(O$8),MONTH(O$8)+1,1)),"●","")))</f>
        <v/>
      </c>
      <c r="P35" s="17" t="str">
        <f aca="false">IF(AND($E35="Gate",$F35&gt;=P$8,$F35&lt;DATE(YEAR(P$8),MONTH(P$8)+1,1)),"◆",IF(AND($E35="Milestone",$F35&gt;=P$8,$F35&lt;DATE(YEAR(P$8),MONTH(P$8)+1,1)),"●",IF(AND(ISNUMBER($I35),$I35&gt;=P$8,$I35&lt;DATE(YEAR(P$8),MONTH(P$8)+1,1)),"●","")))</f>
        <v/>
      </c>
      <c r="Q35" s="17" t="str">
        <f aca="false">IF(AND($E35="Gate",$F35&gt;=Q$8,$F35&lt;DATE(YEAR(Q$8),MONTH(Q$8)+1,1)),"◆",IF(AND($E35="Milestone",$F35&gt;=Q$8,$F35&lt;DATE(YEAR(Q$8),MONTH(Q$8)+1,1)),"●",IF(AND(ISNUMBER($I35),$I35&gt;=Q$8,$I35&lt;DATE(YEAR(Q$8),MONTH(Q$8)+1,1)),"●","")))</f>
        <v/>
      </c>
      <c r="R35" s="17" t="str">
        <f aca="false">IF(AND($E35="Gate",$F35&gt;=R$8,$F35&lt;DATE(YEAR(R$8),MONTH(R$8)+1,1)),"◆",IF(AND($E35="Milestone",$F35&gt;=R$8,$F35&lt;DATE(YEAR(R$8),MONTH(R$8)+1,1)),"●",IF(AND(ISNUMBER($I35),$I35&gt;=R$8,$I35&lt;DATE(YEAR(R$8),MONTH(R$8)+1,1)),"●","")))</f>
        <v/>
      </c>
      <c r="S35" s="17" t="str">
        <f aca="false">IF(AND($E35="Gate",$F35&gt;=S$8,$F35&lt;DATE(YEAR(S$8),MONTH(S$8)+1,1)),"◆",IF(AND($E35="Milestone",$F35&gt;=S$8,$F35&lt;DATE(YEAR(S$8),MONTH(S$8)+1,1)),"●",IF(AND(ISNUMBER($I35),$I35&gt;=S$8,$I35&lt;DATE(YEAR(S$8),MONTH(S$8)+1,1)),"●","")))</f>
        <v/>
      </c>
      <c r="T35" s="17" t="str">
        <f aca="false">IF(AND($E35="Gate",$F35&gt;=T$8,$F35&lt;DATE(YEAR(T$8),MONTH(T$8)+1,1)),"◆",IF(AND($E35="Milestone",$F35&gt;=T$8,$F35&lt;DATE(YEAR(T$8),MONTH(T$8)+1,1)),"●",IF(AND(ISNUMBER($I35),$I35&gt;=T$8,$I35&lt;DATE(YEAR(T$8),MONTH(T$8)+1,1)),"●","")))</f>
        <v/>
      </c>
      <c r="U35" s="17" t="str">
        <f aca="false">IF(AND($E35="Gate",$F35&gt;=U$8,$F35&lt;DATE(YEAR(U$8),MONTH(U$8)+1,1)),"◆",IF(AND($E35="Milestone",$F35&gt;=U$8,$F35&lt;DATE(YEAR(U$8),MONTH(U$8)+1,1)),"●",IF(AND(ISNUMBER($I35),$I35&gt;=U$8,$I35&lt;DATE(YEAR(U$8),MONTH(U$8)+1,1)),"●","")))</f>
        <v/>
      </c>
      <c r="V35" s="17" t="str">
        <f aca="false">IF(AND($E35="Gate",$F35&gt;=V$8,$F35&lt;DATE(YEAR(V$8),MONTH(V$8)+1,1)),"◆",IF(AND($E35="Milestone",$F35&gt;=V$8,$F35&lt;DATE(YEAR(V$8),MONTH(V$8)+1,1)),"●",IF(AND(ISNUMBER($I35),$I35&gt;=V$8,$I35&lt;DATE(YEAR(V$8),MONTH(V$8)+1,1)),"●","")))</f>
        <v/>
      </c>
      <c r="W35" s="17" t="str">
        <f aca="false">IF(AND($E35="Gate",$F35&gt;=W$8,$F35&lt;DATE(YEAR(W$8),MONTH(W$8)+1,1)),"◆",IF(AND($E35="Milestone",$F35&gt;=W$8,$F35&lt;DATE(YEAR(W$8),MONTH(W$8)+1,1)),"●",IF(AND(ISNUMBER($I35),$I35&gt;=W$8,$I35&lt;DATE(YEAR(W$8),MONTH(W$8)+1,1)),"●","")))</f>
        <v/>
      </c>
      <c r="X35" s="17" t="str">
        <f aca="false">IF(AND($E35="Gate",$F35&gt;=X$8,$F35&lt;DATE(YEAR(X$8),MONTH(X$8)+1,1)),"◆",IF(AND($E35="Milestone",$F35&gt;=X$8,$F35&lt;DATE(YEAR(X$8),MONTH(X$8)+1,1)),"●",IF(AND(ISNUMBER($I35),$I35&gt;=X$8,$I35&lt;DATE(YEAR(X$8),MONTH(X$8)+1,1)),"●","")))</f>
        <v/>
      </c>
      <c r="Y35" s="17" t="str">
        <f aca="false">IF(AND($E35="Gate",$F35&gt;=Y$8,$F35&lt;DATE(YEAR(Y$8),MONTH(Y$8)+1,1)),"◆",IF(AND($E35="Milestone",$F35&gt;=Y$8,$F35&lt;DATE(YEAR(Y$8),MONTH(Y$8)+1,1)),"●",IF(AND(ISNUMBER($I35),$I35&gt;=Y$8,$I35&lt;DATE(YEAR(Y$8),MONTH(Y$8)+1,1)),"●","")))</f>
        <v/>
      </c>
      <c r="Z35" s="17" t="str">
        <f aca="false">IF(AND($E35="Gate",$F35&gt;=Z$8,$F35&lt;DATE(YEAR(Z$8),MONTH(Z$8)+1,1)),"◆",IF(AND($E35="Milestone",$F35&gt;=Z$8,$F35&lt;DATE(YEAR(Z$8),MONTH(Z$8)+1,1)),"●",IF(AND(ISNUMBER($I35),$I35&gt;=Z$8,$I35&lt;DATE(YEAR(Z$8),MONTH(Z$8)+1,1)),"●","")))</f>
        <v>●</v>
      </c>
      <c r="AA35" s="17" t="str">
        <f aca="false">IF(AND($E35="Gate",$F35&gt;=AA$8,$F35&lt;DATE(YEAR(AA$8),MONTH(AA$8)+1,1)),"◆",IF(AND($E35="Milestone",$F35&gt;=AA$8,$F35&lt;DATE(YEAR(AA$8),MONTH(AA$8)+1,1)),"●",IF(AND(ISNUMBER($I35),$I35&gt;=AA$8,$I35&lt;DATE(YEAR(AA$8),MONTH(AA$8)+1,1)),"●","")))</f>
        <v/>
      </c>
      <c r="AB35" s="17" t="str">
        <f aca="false">IF(AND($E35="Gate",$F35&gt;=AB$8,$F35&lt;DATE(YEAR(AB$8),MONTH(AB$8)+1,1)),"◆",IF(AND($E35="Milestone",$F35&gt;=AB$8,$F35&lt;DATE(YEAR(AB$8),MONTH(AB$8)+1,1)),"●",IF(AND(ISNUMBER($I35),$I35&gt;=AB$8,$I35&lt;DATE(YEAR(AB$8),MONTH(AB$8)+1,1)),"●","")))</f>
        <v/>
      </c>
      <c r="AC35" s="17" t="str">
        <f aca="false">IF(AND($E35="Gate",$F35&gt;=AC$8,$F35&lt;DATE(YEAR(AC$8),MONTH(AC$8)+1,1)),"◆",IF(AND($E35="Milestone",$F35&gt;=AC$8,$F35&lt;DATE(YEAR(AC$8),MONTH(AC$8)+1,1)),"●",IF(AND(ISNUMBER($I35),$I35&gt;=AC$8,$I35&lt;DATE(YEAR(AC$8),MONTH(AC$8)+1,1)),"●","")))</f>
        <v/>
      </c>
      <c r="AD35" s="17" t="str">
        <f aca="false">IF(AND($E35="Gate",$F35&gt;=AD$8,$F35&lt;DATE(YEAR(AD$8),MONTH(AD$8)+1,1)),"◆",IF(AND($E35="Milestone",$F35&gt;=AD$8,$F35&lt;DATE(YEAR(AD$8),MONTH(AD$8)+1,1)),"●",IF(AND(ISNUMBER($I35),$I35&gt;=AD$8,$I35&lt;DATE(YEAR(AD$8),MONTH(AD$8)+1,1)),"●","")))</f>
        <v/>
      </c>
      <c r="AE35" s="17" t="str">
        <f aca="false">IF(AND($E35="Gate",$F35&gt;=AE$8,$F35&lt;DATE(YEAR(AE$8),MONTH(AE$8)+1,1)),"◆",IF(AND($E35="Milestone",$F35&gt;=AE$8,$F35&lt;DATE(YEAR(AE$8),MONTH(AE$8)+1,1)),"●",IF(AND(ISNUMBER($I35),$I35&gt;=AE$8,$I35&lt;DATE(YEAR(AE$8),MONTH(AE$8)+1,1)),"●","")))</f>
        <v/>
      </c>
      <c r="AF35" s="17" t="str">
        <f aca="false">IF(AND($E35="Gate",$F35&gt;=AF$8,$F35&lt;DATE(YEAR(AF$8),MONTH(AF$8)+1,1)),"◆",IF(AND($E35="Milestone",$F35&gt;=AF$8,$F35&lt;DATE(YEAR(AF$8),MONTH(AF$8)+1,1)),"●",IF(AND(ISNUMBER($I35),$I35&gt;=AF$8,$I35&lt;DATE(YEAR(AF$8),MONTH(AF$8)+1,1)),"●","")))</f>
        <v/>
      </c>
      <c r="AG35" s="17" t="str">
        <f aca="false">IF(AND($E35="Gate",$F35&gt;=AG$8,$F35&lt;DATE(YEAR(AG$8),MONTH(AG$8)+1,1)),"◆",IF(AND($E35="Milestone",$F35&gt;=AG$8,$F35&lt;DATE(YEAR(AG$8),MONTH(AG$8)+1,1)),"●",IF(AND(ISNUMBER($I35),$I35&gt;=AG$8,$I35&lt;DATE(YEAR(AG$8),MONTH(AG$8)+1,1)),"●","")))</f>
        <v/>
      </c>
      <c r="AH35" s="17" t="str">
        <f aca="false">IF(AND($E35="Gate",$F35&gt;=AH$8,$F35&lt;DATE(YEAR(AH$8),MONTH(AH$8)+1,1)),"◆",IF(AND($E35="Milestone",$F35&gt;=AH$8,$F35&lt;DATE(YEAR(AH$8),MONTH(AH$8)+1,1)),"●",IF(AND(ISNUMBER($I35),$I35&gt;=AH$8,$I35&lt;DATE(YEAR(AH$8),MONTH(AH$8)+1,1)),"●","")))</f>
        <v/>
      </c>
      <c r="AI35" s="17" t="str">
        <f aca="false">IF(AND($E35="Gate",$F35&gt;=AI$8,$F35&lt;DATE(YEAR(AI$8),MONTH(AI$8)+1,1)),"◆",IF(AND($E35="Milestone",$F35&gt;=AI$8,$F35&lt;DATE(YEAR(AI$8),MONTH(AI$8)+1,1)),"●",IF(AND(ISNUMBER($I35),$I35&gt;=AI$8,$I35&lt;DATE(YEAR(AI$8),MONTH(AI$8)+1,1)),"●","")))</f>
        <v/>
      </c>
      <c r="AJ35" s="17" t="str">
        <f aca="false">IF(AND($E35="Gate",$F35&gt;=AJ$8,$F35&lt;DATE(YEAR(AJ$8),MONTH(AJ$8)+1,1)),"◆",IF(AND($E35="Milestone",$F35&gt;=AJ$8,$F35&lt;DATE(YEAR(AJ$8),MONTH(AJ$8)+1,1)),"●",IF(AND(ISNUMBER($I35),$I35&gt;=AJ$8,$I35&lt;DATE(YEAR(AJ$8),MONTH(AJ$8)+1,1)),"●","")))</f>
        <v/>
      </c>
      <c r="AK35" s="17" t="str">
        <f aca="false">IF(AND($E35="Gate",$F35&gt;=AK$8,$F35&lt;DATE(YEAR(AK$8),MONTH(AK$8)+1,1)),"◆",IF(AND($E35="Milestone",$F35&gt;=AK$8,$F35&lt;DATE(YEAR(AK$8),MONTH(AK$8)+1,1)),"●",IF(AND(ISNUMBER($I35),$I35&gt;=AK$8,$I35&lt;DATE(YEAR(AK$8),MONTH(AK$8)+1,1)),"●","")))</f>
        <v/>
      </c>
      <c r="AL35" s="17" t="str">
        <f aca="false">IF(AND($E35="Gate",$F35&gt;=AL$8,$F35&lt;DATE(YEAR(AL$8),MONTH(AL$8)+1,1)),"◆",IF(AND($E35="Milestone",$F35&gt;=AL$8,$F35&lt;DATE(YEAR(AL$8),MONTH(AL$8)+1,1)),"●",IF(AND(ISNUMBER($I35),$I35&gt;=AL$8,$I35&lt;DATE(YEAR(AL$8),MONTH(AL$8)+1,1)),"●","")))</f>
        <v/>
      </c>
      <c r="AM35" s="17" t="str">
        <f aca="false">IF(AND($E35="Gate",$F35&gt;=AM$8,$F35&lt;DATE(YEAR(AM$8),MONTH(AM$8)+1,1)),"◆",IF(AND($E35="Milestone",$F35&gt;=AM$8,$F35&lt;DATE(YEAR(AM$8),MONTH(AM$8)+1,1)),"●",IF(AND(ISNUMBER($I35),$I35&gt;=AM$8,$I35&lt;DATE(YEAR(AM$8),MONTH(AM$8)+1,1)),"●","")))</f>
        <v/>
      </c>
      <c r="AN35" s="17" t="str">
        <f aca="false">IF(AND($E35="Gate",$F35&gt;=AN$8,$F35&lt;DATE(YEAR(AN$8),MONTH(AN$8)+1,1)),"◆",IF(AND($E35="Milestone",$F35&gt;=AN$8,$F35&lt;DATE(YEAR(AN$8),MONTH(AN$8)+1,1)),"●",IF(AND(ISNUMBER($I35),$I35&gt;=AN$8,$I35&lt;DATE(YEAR(AN$8),MONTH(AN$8)+1,1)),"●","")))</f>
        <v/>
      </c>
      <c r="AO35" s="17" t="str">
        <f aca="false">IF(AND($E35="Gate",$F35&gt;=AO$8,$F35&lt;DATE(YEAR(AO$8),MONTH(AO$8)+1,1)),"◆",IF(AND($E35="Milestone",$F35&gt;=AO$8,$F35&lt;DATE(YEAR(AO$8),MONTH(AO$8)+1,1)),"●",IF(AND(ISNUMBER($I35),$I35&gt;=AO$8,$I35&lt;DATE(YEAR(AO$8),MONTH(AO$8)+1,1)),"●","")))</f>
        <v/>
      </c>
      <c r="AP35" s="17" t="str">
        <f aca="false">IF(AND($E35="Gate",$F35&gt;=AP$8,$F35&lt;DATE(YEAR(AP$8),MONTH(AP$8)+1,1)),"◆",IF(AND($E35="Milestone",$F35&gt;=AP$8,$F35&lt;DATE(YEAR(AP$8),MONTH(AP$8)+1,1)),"●",IF(AND(ISNUMBER($I35),$I35&gt;=AP$8,$I35&lt;DATE(YEAR(AP$8),MONTH(AP$8)+1,1)),"●","")))</f>
        <v/>
      </c>
      <c r="AQ35" s="17" t="str">
        <f aca="false">IF(AND($E35="Gate",$F35&gt;=AQ$8,$F35&lt;DATE(YEAR(AQ$8),MONTH(AQ$8)+1,1)),"◆",IF(AND($E35="Milestone",$F35&gt;=AQ$8,$F35&lt;DATE(YEAR(AQ$8),MONTH(AQ$8)+1,1)),"●",IF(AND(ISNUMBER($I35),$I35&gt;=AQ$8,$I35&lt;DATE(YEAR(AQ$8),MONTH(AQ$8)+1,1)),"●","")))</f>
        <v/>
      </c>
      <c r="AR35" s="17" t="str">
        <f aca="false">IF(AND($E35="Gate",$F35&gt;=AR$8,$F35&lt;DATE(YEAR(AR$8),MONTH(AR$8)+1,1)),"◆",IF(AND($E35="Milestone",$F35&gt;=AR$8,$F35&lt;DATE(YEAR(AR$8),MONTH(AR$8)+1,1)),"●",IF(AND(ISNUMBER($I35),$I35&gt;=AR$8,$I35&lt;DATE(YEAR(AR$8),MONTH(AR$8)+1,1)),"●","")))</f>
        <v/>
      </c>
      <c r="AS35" s="17" t="str">
        <f aca="false">IF(AND($E35="Gate",$F35&gt;=AS$8,$F35&lt;DATE(YEAR(AS$8),MONTH(AS$8)+1,1)),"◆",IF(AND($E35="Milestone",$F35&gt;=AS$8,$F35&lt;DATE(YEAR(AS$8),MONTH(AS$8)+1,1)),"●",IF(AND(ISNUMBER($I35),$I35&gt;=AS$8,$I35&lt;DATE(YEAR(AS$8),MONTH(AS$8)+1,1)),"●","")))</f>
        <v/>
      </c>
      <c r="AT35" s="17" t="str">
        <f aca="false">IF(AND($E35="Gate",$F35&gt;=AT$8,$F35&lt;DATE(YEAR(AT$8),MONTH(AT$8)+1,1)),"◆",IF(AND($E35="Milestone",$F35&gt;=AT$8,$F35&lt;DATE(YEAR(AT$8),MONTH(AT$8)+1,1)),"●",IF(AND(ISNUMBER($I35),$I35&gt;=AT$8,$I35&lt;DATE(YEAR(AT$8),MONTH(AT$8)+1,1)),"●","")))</f>
        <v/>
      </c>
    </row>
    <row r="36" customFormat="false" ht="18" hidden="false" customHeight="true" outlineLevel="0" collapsed="false">
      <c r="B36" s="12"/>
      <c r="C36" s="13"/>
      <c r="D36" s="14" t="s">
        <v>41</v>
      </c>
      <c r="E36" s="14" t="s">
        <v>34</v>
      </c>
      <c r="F36" s="15" t="n">
        <v>46859</v>
      </c>
      <c r="G36" s="15" t="n">
        <v>47097</v>
      </c>
      <c r="H36" s="13" t="s">
        <v>28</v>
      </c>
      <c r="I36" s="16" t="n">
        <f aca="false">IF($H36="","",IFERROR(INDEX($F$10:$F$50,MATCH($H36,$C$10:$C$50,0)),""))</f>
        <v>47118</v>
      </c>
      <c r="J36" s="12"/>
      <c r="K36" s="17" t="str">
        <f aca="false">IF(AND($E36="Gate",$F36&gt;=K$8,$F36&lt;DATE(YEAR(K$8),MONTH(K$8)+1,1)),"◆",IF(AND($E36="Milestone",$F36&gt;=K$8,$F36&lt;DATE(YEAR(K$8),MONTH(K$8)+1,1)),"●",IF(AND(ISNUMBER($I36),$I36&gt;=K$8,$I36&lt;DATE(YEAR(K$8),MONTH(K$8)+1,1)),"●","")))</f>
        <v/>
      </c>
      <c r="L36" s="17" t="str">
        <f aca="false">IF(AND($E36="Gate",$F36&gt;=L$8,$F36&lt;DATE(YEAR(L$8),MONTH(L$8)+1,1)),"◆",IF(AND($E36="Milestone",$F36&gt;=L$8,$F36&lt;DATE(YEAR(L$8),MONTH(L$8)+1,1)),"●",IF(AND(ISNUMBER($I36),$I36&gt;=L$8,$I36&lt;DATE(YEAR(L$8),MONTH(L$8)+1,1)),"●","")))</f>
        <v/>
      </c>
      <c r="M36" s="17" t="str">
        <f aca="false">IF(AND($E36="Gate",$F36&gt;=M$8,$F36&lt;DATE(YEAR(M$8),MONTH(M$8)+1,1)),"◆",IF(AND($E36="Milestone",$F36&gt;=M$8,$F36&lt;DATE(YEAR(M$8),MONTH(M$8)+1,1)),"●",IF(AND(ISNUMBER($I36),$I36&gt;=M$8,$I36&lt;DATE(YEAR(M$8),MONTH(M$8)+1,1)),"●","")))</f>
        <v/>
      </c>
      <c r="N36" s="17" t="str">
        <f aca="false">IF(AND($E36="Gate",$F36&gt;=N$8,$F36&lt;DATE(YEAR(N$8),MONTH(N$8)+1,1)),"◆",IF(AND($E36="Milestone",$F36&gt;=N$8,$F36&lt;DATE(YEAR(N$8),MONTH(N$8)+1,1)),"●",IF(AND(ISNUMBER($I36),$I36&gt;=N$8,$I36&lt;DATE(YEAR(N$8),MONTH(N$8)+1,1)),"●","")))</f>
        <v/>
      </c>
      <c r="O36" s="17" t="str">
        <f aca="false">IF(AND($E36="Gate",$F36&gt;=O$8,$F36&lt;DATE(YEAR(O$8),MONTH(O$8)+1,1)),"◆",IF(AND($E36="Milestone",$F36&gt;=O$8,$F36&lt;DATE(YEAR(O$8),MONTH(O$8)+1,1)),"●",IF(AND(ISNUMBER($I36),$I36&gt;=O$8,$I36&lt;DATE(YEAR(O$8),MONTH(O$8)+1,1)),"●","")))</f>
        <v/>
      </c>
      <c r="P36" s="17" t="str">
        <f aca="false">IF(AND($E36="Gate",$F36&gt;=P$8,$F36&lt;DATE(YEAR(P$8),MONTH(P$8)+1,1)),"◆",IF(AND($E36="Milestone",$F36&gt;=P$8,$F36&lt;DATE(YEAR(P$8),MONTH(P$8)+1,1)),"●",IF(AND(ISNUMBER($I36),$I36&gt;=P$8,$I36&lt;DATE(YEAR(P$8),MONTH(P$8)+1,1)),"●","")))</f>
        <v/>
      </c>
      <c r="Q36" s="17" t="str">
        <f aca="false">IF(AND($E36="Gate",$F36&gt;=Q$8,$F36&lt;DATE(YEAR(Q$8),MONTH(Q$8)+1,1)),"◆",IF(AND($E36="Milestone",$F36&gt;=Q$8,$F36&lt;DATE(YEAR(Q$8),MONTH(Q$8)+1,1)),"●",IF(AND(ISNUMBER($I36),$I36&gt;=Q$8,$I36&lt;DATE(YEAR(Q$8),MONTH(Q$8)+1,1)),"●","")))</f>
        <v/>
      </c>
      <c r="R36" s="17" t="str">
        <f aca="false">IF(AND($E36="Gate",$F36&gt;=R$8,$F36&lt;DATE(YEAR(R$8),MONTH(R$8)+1,1)),"◆",IF(AND($E36="Milestone",$F36&gt;=R$8,$F36&lt;DATE(YEAR(R$8),MONTH(R$8)+1,1)),"●",IF(AND(ISNUMBER($I36),$I36&gt;=R$8,$I36&lt;DATE(YEAR(R$8),MONTH(R$8)+1,1)),"●","")))</f>
        <v/>
      </c>
      <c r="S36" s="17" t="str">
        <f aca="false">IF(AND($E36="Gate",$F36&gt;=S$8,$F36&lt;DATE(YEAR(S$8),MONTH(S$8)+1,1)),"◆",IF(AND($E36="Milestone",$F36&gt;=S$8,$F36&lt;DATE(YEAR(S$8),MONTH(S$8)+1,1)),"●",IF(AND(ISNUMBER($I36),$I36&gt;=S$8,$I36&lt;DATE(YEAR(S$8),MONTH(S$8)+1,1)),"●","")))</f>
        <v/>
      </c>
      <c r="T36" s="17" t="str">
        <f aca="false">IF(AND($E36="Gate",$F36&gt;=T$8,$F36&lt;DATE(YEAR(T$8),MONTH(T$8)+1,1)),"◆",IF(AND($E36="Milestone",$F36&gt;=T$8,$F36&lt;DATE(YEAR(T$8),MONTH(T$8)+1,1)),"●",IF(AND(ISNUMBER($I36),$I36&gt;=T$8,$I36&lt;DATE(YEAR(T$8),MONTH(T$8)+1,1)),"●","")))</f>
        <v/>
      </c>
      <c r="U36" s="17" t="str">
        <f aca="false">IF(AND($E36="Gate",$F36&gt;=U$8,$F36&lt;DATE(YEAR(U$8),MONTH(U$8)+1,1)),"◆",IF(AND($E36="Milestone",$F36&gt;=U$8,$F36&lt;DATE(YEAR(U$8),MONTH(U$8)+1,1)),"●",IF(AND(ISNUMBER($I36),$I36&gt;=U$8,$I36&lt;DATE(YEAR(U$8),MONTH(U$8)+1,1)),"●","")))</f>
        <v/>
      </c>
      <c r="V36" s="17" t="str">
        <f aca="false">IF(AND($E36="Gate",$F36&gt;=V$8,$F36&lt;DATE(YEAR(V$8),MONTH(V$8)+1,1)),"◆",IF(AND($E36="Milestone",$F36&gt;=V$8,$F36&lt;DATE(YEAR(V$8),MONTH(V$8)+1,1)),"●",IF(AND(ISNUMBER($I36),$I36&gt;=V$8,$I36&lt;DATE(YEAR(V$8),MONTH(V$8)+1,1)),"●","")))</f>
        <v/>
      </c>
      <c r="W36" s="17" t="str">
        <f aca="false">IF(AND($E36="Gate",$F36&gt;=W$8,$F36&lt;DATE(YEAR(W$8),MONTH(W$8)+1,1)),"◆",IF(AND($E36="Milestone",$F36&gt;=W$8,$F36&lt;DATE(YEAR(W$8),MONTH(W$8)+1,1)),"●",IF(AND(ISNUMBER($I36),$I36&gt;=W$8,$I36&lt;DATE(YEAR(W$8),MONTH(W$8)+1,1)),"●","")))</f>
        <v/>
      </c>
      <c r="X36" s="17" t="str">
        <f aca="false">IF(AND($E36="Gate",$F36&gt;=X$8,$F36&lt;DATE(YEAR(X$8),MONTH(X$8)+1,1)),"◆",IF(AND($E36="Milestone",$F36&gt;=X$8,$F36&lt;DATE(YEAR(X$8),MONTH(X$8)+1,1)),"●",IF(AND(ISNUMBER($I36),$I36&gt;=X$8,$I36&lt;DATE(YEAR(X$8),MONTH(X$8)+1,1)),"●","")))</f>
        <v/>
      </c>
      <c r="Y36" s="17" t="str">
        <f aca="false">IF(AND($E36="Gate",$F36&gt;=Y$8,$F36&lt;DATE(YEAR(Y$8),MONTH(Y$8)+1,1)),"◆",IF(AND($E36="Milestone",$F36&gt;=Y$8,$F36&lt;DATE(YEAR(Y$8),MONTH(Y$8)+1,1)),"●",IF(AND(ISNUMBER($I36),$I36&gt;=Y$8,$I36&lt;DATE(YEAR(Y$8),MONTH(Y$8)+1,1)),"●","")))</f>
        <v/>
      </c>
      <c r="Z36" s="17" t="str">
        <f aca="false">IF(AND($E36="Gate",$F36&gt;=Z$8,$F36&lt;DATE(YEAR(Z$8),MONTH(Z$8)+1,1)),"◆",IF(AND($E36="Milestone",$F36&gt;=Z$8,$F36&lt;DATE(YEAR(Z$8),MONTH(Z$8)+1,1)),"●",IF(AND(ISNUMBER($I36),$I36&gt;=Z$8,$I36&lt;DATE(YEAR(Z$8),MONTH(Z$8)+1,1)),"●","")))</f>
        <v/>
      </c>
      <c r="AA36" s="17" t="str">
        <f aca="false">IF(AND($E36="Gate",$F36&gt;=AA$8,$F36&lt;DATE(YEAR(AA$8),MONTH(AA$8)+1,1)),"◆",IF(AND($E36="Milestone",$F36&gt;=AA$8,$F36&lt;DATE(YEAR(AA$8),MONTH(AA$8)+1,1)),"●",IF(AND(ISNUMBER($I36),$I36&gt;=AA$8,$I36&lt;DATE(YEAR(AA$8),MONTH(AA$8)+1,1)),"●","")))</f>
        <v/>
      </c>
      <c r="AB36" s="17" t="str">
        <f aca="false">IF(AND($E36="Gate",$F36&gt;=AB$8,$F36&lt;DATE(YEAR(AB$8),MONTH(AB$8)+1,1)),"◆",IF(AND($E36="Milestone",$F36&gt;=AB$8,$F36&lt;DATE(YEAR(AB$8),MONTH(AB$8)+1,1)),"●",IF(AND(ISNUMBER($I36),$I36&gt;=AB$8,$I36&lt;DATE(YEAR(AB$8),MONTH(AB$8)+1,1)),"●","")))</f>
        <v/>
      </c>
      <c r="AC36" s="17" t="str">
        <f aca="false">IF(AND($E36="Gate",$F36&gt;=AC$8,$F36&lt;DATE(YEAR(AC$8),MONTH(AC$8)+1,1)),"◆",IF(AND($E36="Milestone",$F36&gt;=AC$8,$F36&lt;DATE(YEAR(AC$8),MONTH(AC$8)+1,1)),"●",IF(AND(ISNUMBER($I36),$I36&gt;=AC$8,$I36&lt;DATE(YEAR(AC$8),MONTH(AC$8)+1,1)),"●","")))</f>
        <v/>
      </c>
      <c r="AD36" s="17" t="str">
        <f aca="false">IF(AND($E36="Gate",$F36&gt;=AD$8,$F36&lt;DATE(YEAR(AD$8),MONTH(AD$8)+1,1)),"◆",IF(AND($E36="Milestone",$F36&gt;=AD$8,$F36&lt;DATE(YEAR(AD$8),MONTH(AD$8)+1,1)),"●",IF(AND(ISNUMBER($I36),$I36&gt;=AD$8,$I36&lt;DATE(YEAR(AD$8),MONTH(AD$8)+1,1)),"●","")))</f>
        <v/>
      </c>
      <c r="AE36" s="17" t="str">
        <f aca="false">IF(AND($E36="Gate",$F36&gt;=AE$8,$F36&lt;DATE(YEAR(AE$8),MONTH(AE$8)+1,1)),"◆",IF(AND($E36="Milestone",$F36&gt;=AE$8,$F36&lt;DATE(YEAR(AE$8),MONTH(AE$8)+1,1)),"●",IF(AND(ISNUMBER($I36),$I36&gt;=AE$8,$I36&lt;DATE(YEAR(AE$8),MONTH(AE$8)+1,1)),"●","")))</f>
        <v/>
      </c>
      <c r="AF36" s="17" t="str">
        <f aca="false">IF(AND($E36="Gate",$F36&gt;=AF$8,$F36&lt;DATE(YEAR(AF$8),MONTH(AF$8)+1,1)),"◆",IF(AND($E36="Milestone",$F36&gt;=AF$8,$F36&lt;DATE(YEAR(AF$8),MONTH(AF$8)+1,1)),"●",IF(AND(ISNUMBER($I36),$I36&gt;=AF$8,$I36&lt;DATE(YEAR(AF$8),MONTH(AF$8)+1,1)),"●","")))</f>
        <v/>
      </c>
      <c r="AG36" s="17" t="str">
        <f aca="false">IF(AND($E36="Gate",$F36&gt;=AG$8,$F36&lt;DATE(YEAR(AG$8),MONTH(AG$8)+1,1)),"◆",IF(AND($E36="Milestone",$F36&gt;=AG$8,$F36&lt;DATE(YEAR(AG$8),MONTH(AG$8)+1,1)),"●",IF(AND(ISNUMBER($I36),$I36&gt;=AG$8,$I36&lt;DATE(YEAR(AG$8),MONTH(AG$8)+1,1)),"●","")))</f>
        <v/>
      </c>
      <c r="AH36" s="17" t="str">
        <f aca="false">IF(AND($E36="Gate",$F36&gt;=AH$8,$F36&lt;DATE(YEAR(AH$8),MONTH(AH$8)+1,1)),"◆",IF(AND($E36="Milestone",$F36&gt;=AH$8,$F36&lt;DATE(YEAR(AH$8),MONTH(AH$8)+1,1)),"●",IF(AND(ISNUMBER($I36),$I36&gt;=AH$8,$I36&lt;DATE(YEAR(AH$8),MONTH(AH$8)+1,1)),"●","")))</f>
        <v>●</v>
      </c>
      <c r="AI36" s="17" t="str">
        <f aca="false">IF(AND($E36="Gate",$F36&gt;=AI$8,$F36&lt;DATE(YEAR(AI$8),MONTH(AI$8)+1,1)),"◆",IF(AND($E36="Milestone",$F36&gt;=AI$8,$F36&lt;DATE(YEAR(AI$8),MONTH(AI$8)+1,1)),"●",IF(AND(ISNUMBER($I36),$I36&gt;=AI$8,$I36&lt;DATE(YEAR(AI$8),MONTH(AI$8)+1,1)),"●","")))</f>
        <v/>
      </c>
      <c r="AJ36" s="17" t="str">
        <f aca="false">IF(AND($E36="Gate",$F36&gt;=AJ$8,$F36&lt;DATE(YEAR(AJ$8),MONTH(AJ$8)+1,1)),"◆",IF(AND($E36="Milestone",$F36&gt;=AJ$8,$F36&lt;DATE(YEAR(AJ$8),MONTH(AJ$8)+1,1)),"●",IF(AND(ISNUMBER($I36),$I36&gt;=AJ$8,$I36&lt;DATE(YEAR(AJ$8),MONTH(AJ$8)+1,1)),"●","")))</f>
        <v/>
      </c>
      <c r="AK36" s="17" t="str">
        <f aca="false">IF(AND($E36="Gate",$F36&gt;=AK$8,$F36&lt;DATE(YEAR(AK$8),MONTH(AK$8)+1,1)),"◆",IF(AND($E36="Milestone",$F36&gt;=AK$8,$F36&lt;DATE(YEAR(AK$8),MONTH(AK$8)+1,1)),"●",IF(AND(ISNUMBER($I36),$I36&gt;=AK$8,$I36&lt;DATE(YEAR(AK$8),MONTH(AK$8)+1,1)),"●","")))</f>
        <v/>
      </c>
      <c r="AL36" s="17" t="str">
        <f aca="false">IF(AND($E36="Gate",$F36&gt;=AL$8,$F36&lt;DATE(YEAR(AL$8),MONTH(AL$8)+1,1)),"◆",IF(AND($E36="Milestone",$F36&gt;=AL$8,$F36&lt;DATE(YEAR(AL$8),MONTH(AL$8)+1,1)),"●",IF(AND(ISNUMBER($I36),$I36&gt;=AL$8,$I36&lt;DATE(YEAR(AL$8),MONTH(AL$8)+1,1)),"●","")))</f>
        <v/>
      </c>
      <c r="AM36" s="17" t="str">
        <f aca="false">IF(AND($E36="Gate",$F36&gt;=AM$8,$F36&lt;DATE(YEAR(AM$8),MONTH(AM$8)+1,1)),"◆",IF(AND($E36="Milestone",$F36&gt;=AM$8,$F36&lt;DATE(YEAR(AM$8),MONTH(AM$8)+1,1)),"●",IF(AND(ISNUMBER($I36),$I36&gt;=AM$8,$I36&lt;DATE(YEAR(AM$8),MONTH(AM$8)+1,1)),"●","")))</f>
        <v/>
      </c>
      <c r="AN36" s="17" t="str">
        <f aca="false">IF(AND($E36="Gate",$F36&gt;=AN$8,$F36&lt;DATE(YEAR(AN$8),MONTH(AN$8)+1,1)),"◆",IF(AND($E36="Milestone",$F36&gt;=AN$8,$F36&lt;DATE(YEAR(AN$8),MONTH(AN$8)+1,1)),"●",IF(AND(ISNUMBER($I36),$I36&gt;=AN$8,$I36&lt;DATE(YEAR(AN$8),MONTH(AN$8)+1,1)),"●","")))</f>
        <v/>
      </c>
      <c r="AO36" s="17" t="str">
        <f aca="false">IF(AND($E36="Gate",$F36&gt;=AO$8,$F36&lt;DATE(YEAR(AO$8),MONTH(AO$8)+1,1)),"◆",IF(AND($E36="Milestone",$F36&gt;=AO$8,$F36&lt;DATE(YEAR(AO$8),MONTH(AO$8)+1,1)),"●",IF(AND(ISNUMBER($I36),$I36&gt;=AO$8,$I36&lt;DATE(YEAR(AO$8),MONTH(AO$8)+1,1)),"●","")))</f>
        <v/>
      </c>
      <c r="AP36" s="17" t="str">
        <f aca="false">IF(AND($E36="Gate",$F36&gt;=AP$8,$F36&lt;DATE(YEAR(AP$8),MONTH(AP$8)+1,1)),"◆",IF(AND($E36="Milestone",$F36&gt;=AP$8,$F36&lt;DATE(YEAR(AP$8),MONTH(AP$8)+1,1)),"●",IF(AND(ISNUMBER($I36),$I36&gt;=AP$8,$I36&lt;DATE(YEAR(AP$8),MONTH(AP$8)+1,1)),"●","")))</f>
        <v/>
      </c>
      <c r="AQ36" s="17" t="str">
        <f aca="false">IF(AND($E36="Gate",$F36&gt;=AQ$8,$F36&lt;DATE(YEAR(AQ$8),MONTH(AQ$8)+1,1)),"◆",IF(AND($E36="Milestone",$F36&gt;=AQ$8,$F36&lt;DATE(YEAR(AQ$8),MONTH(AQ$8)+1,1)),"●",IF(AND(ISNUMBER($I36),$I36&gt;=AQ$8,$I36&lt;DATE(YEAR(AQ$8),MONTH(AQ$8)+1,1)),"●","")))</f>
        <v/>
      </c>
      <c r="AR36" s="17" t="str">
        <f aca="false">IF(AND($E36="Gate",$F36&gt;=AR$8,$F36&lt;DATE(YEAR(AR$8),MONTH(AR$8)+1,1)),"◆",IF(AND($E36="Milestone",$F36&gt;=AR$8,$F36&lt;DATE(YEAR(AR$8),MONTH(AR$8)+1,1)),"●",IF(AND(ISNUMBER($I36),$I36&gt;=AR$8,$I36&lt;DATE(YEAR(AR$8),MONTH(AR$8)+1,1)),"●","")))</f>
        <v/>
      </c>
      <c r="AS36" s="17" t="str">
        <f aca="false">IF(AND($E36="Gate",$F36&gt;=AS$8,$F36&lt;DATE(YEAR(AS$8),MONTH(AS$8)+1,1)),"◆",IF(AND($E36="Milestone",$F36&gt;=AS$8,$F36&lt;DATE(YEAR(AS$8),MONTH(AS$8)+1,1)),"●",IF(AND(ISNUMBER($I36),$I36&gt;=AS$8,$I36&lt;DATE(YEAR(AS$8),MONTH(AS$8)+1,1)),"●","")))</f>
        <v/>
      </c>
      <c r="AT36" s="17" t="str">
        <f aca="false">IF(AND($E36="Gate",$F36&gt;=AT$8,$F36&lt;DATE(YEAR(AT$8),MONTH(AT$8)+1,1)),"◆",IF(AND($E36="Milestone",$F36&gt;=AT$8,$F36&lt;DATE(YEAR(AT$8),MONTH(AT$8)+1,1)),"●",IF(AND(ISNUMBER($I36),$I36&gt;=AT$8,$I36&lt;DATE(YEAR(AT$8),MONTH(AT$8)+1,1)),"●","")))</f>
        <v/>
      </c>
    </row>
    <row r="37" customFormat="false" ht="18" hidden="false" customHeight="true" outlineLevel="0" collapsed="false">
      <c r="B37" s="12"/>
      <c r="C37" s="13"/>
      <c r="D37" s="14" t="s">
        <v>42</v>
      </c>
      <c r="E37" s="14" t="s">
        <v>34</v>
      </c>
      <c r="F37" s="15" t="n">
        <v>46600</v>
      </c>
      <c r="G37" s="15" t="n">
        <v>47279</v>
      </c>
      <c r="H37" s="13" t="s">
        <v>30</v>
      </c>
      <c r="I37" s="16" t="n">
        <f aca="false">IF($H37="","",IFERROR(INDEX($F$10:$F$50,MATCH($H37,$C$10:$C$50,0)),""))</f>
        <v>47299</v>
      </c>
      <c r="J37" s="12"/>
      <c r="K37" s="17" t="str">
        <f aca="false">IF(AND($E37="Gate",$F37&gt;=K$8,$F37&lt;DATE(YEAR(K$8),MONTH(K$8)+1,1)),"◆",IF(AND($E37="Milestone",$F37&gt;=K$8,$F37&lt;DATE(YEAR(K$8),MONTH(K$8)+1,1)),"●",IF(AND(ISNUMBER($I37),$I37&gt;=K$8,$I37&lt;DATE(YEAR(K$8),MONTH(K$8)+1,1)),"●","")))</f>
        <v/>
      </c>
      <c r="L37" s="17" t="str">
        <f aca="false">IF(AND($E37="Gate",$F37&gt;=L$8,$F37&lt;DATE(YEAR(L$8),MONTH(L$8)+1,1)),"◆",IF(AND($E37="Milestone",$F37&gt;=L$8,$F37&lt;DATE(YEAR(L$8),MONTH(L$8)+1,1)),"●",IF(AND(ISNUMBER($I37),$I37&gt;=L$8,$I37&lt;DATE(YEAR(L$8),MONTH(L$8)+1,1)),"●","")))</f>
        <v/>
      </c>
      <c r="M37" s="17" t="str">
        <f aca="false">IF(AND($E37="Gate",$F37&gt;=M$8,$F37&lt;DATE(YEAR(M$8),MONTH(M$8)+1,1)),"◆",IF(AND($E37="Milestone",$F37&gt;=M$8,$F37&lt;DATE(YEAR(M$8),MONTH(M$8)+1,1)),"●",IF(AND(ISNUMBER($I37),$I37&gt;=M$8,$I37&lt;DATE(YEAR(M$8),MONTH(M$8)+1,1)),"●","")))</f>
        <v/>
      </c>
      <c r="N37" s="17" t="str">
        <f aca="false">IF(AND($E37="Gate",$F37&gt;=N$8,$F37&lt;DATE(YEAR(N$8),MONTH(N$8)+1,1)),"◆",IF(AND($E37="Milestone",$F37&gt;=N$8,$F37&lt;DATE(YEAR(N$8),MONTH(N$8)+1,1)),"●",IF(AND(ISNUMBER($I37),$I37&gt;=N$8,$I37&lt;DATE(YEAR(N$8),MONTH(N$8)+1,1)),"●","")))</f>
        <v/>
      </c>
      <c r="O37" s="17" t="str">
        <f aca="false">IF(AND($E37="Gate",$F37&gt;=O$8,$F37&lt;DATE(YEAR(O$8),MONTH(O$8)+1,1)),"◆",IF(AND($E37="Milestone",$F37&gt;=O$8,$F37&lt;DATE(YEAR(O$8),MONTH(O$8)+1,1)),"●",IF(AND(ISNUMBER($I37),$I37&gt;=O$8,$I37&lt;DATE(YEAR(O$8),MONTH(O$8)+1,1)),"●","")))</f>
        <v/>
      </c>
      <c r="P37" s="17" t="str">
        <f aca="false">IF(AND($E37="Gate",$F37&gt;=P$8,$F37&lt;DATE(YEAR(P$8),MONTH(P$8)+1,1)),"◆",IF(AND($E37="Milestone",$F37&gt;=P$8,$F37&lt;DATE(YEAR(P$8),MONTH(P$8)+1,1)),"●",IF(AND(ISNUMBER($I37),$I37&gt;=P$8,$I37&lt;DATE(YEAR(P$8),MONTH(P$8)+1,1)),"●","")))</f>
        <v/>
      </c>
      <c r="Q37" s="17" t="str">
        <f aca="false">IF(AND($E37="Gate",$F37&gt;=Q$8,$F37&lt;DATE(YEAR(Q$8),MONTH(Q$8)+1,1)),"◆",IF(AND($E37="Milestone",$F37&gt;=Q$8,$F37&lt;DATE(YEAR(Q$8),MONTH(Q$8)+1,1)),"●",IF(AND(ISNUMBER($I37),$I37&gt;=Q$8,$I37&lt;DATE(YEAR(Q$8),MONTH(Q$8)+1,1)),"●","")))</f>
        <v/>
      </c>
      <c r="R37" s="17" t="str">
        <f aca="false">IF(AND($E37="Gate",$F37&gt;=R$8,$F37&lt;DATE(YEAR(R$8),MONTH(R$8)+1,1)),"◆",IF(AND($E37="Milestone",$F37&gt;=R$8,$F37&lt;DATE(YEAR(R$8),MONTH(R$8)+1,1)),"●",IF(AND(ISNUMBER($I37),$I37&gt;=R$8,$I37&lt;DATE(YEAR(R$8),MONTH(R$8)+1,1)),"●","")))</f>
        <v/>
      </c>
      <c r="S37" s="17" t="str">
        <f aca="false">IF(AND($E37="Gate",$F37&gt;=S$8,$F37&lt;DATE(YEAR(S$8),MONTH(S$8)+1,1)),"◆",IF(AND($E37="Milestone",$F37&gt;=S$8,$F37&lt;DATE(YEAR(S$8),MONTH(S$8)+1,1)),"●",IF(AND(ISNUMBER($I37),$I37&gt;=S$8,$I37&lt;DATE(YEAR(S$8),MONTH(S$8)+1,1)),"●","")))</f>
        <v/>
      </c>
      <c r="T37" s="17" t="str">
        <f aca="false">IF(AND($E37="Gate",$F37&gt;=T$8,$F37&lt;DATE(YEAR(T$8),MONTH(T$8)+1,1)),"◆",IF(AND($E37="Milestone",$F37&gt;=T$8,$F37&lt;DATE(YEAR(T$8),MONTH(T$8)+1,1)),"●",IF(AND(ISNUMBER($I37),$I37&gt;=T$8,$I37&lt;DATE(YEAR(T$8),MONTH(T$8)+1,1)),"●","")))</f>
        <v/>
      </c>
      <c r="U37" s="17" t="str">
        <f aca="false">IF(AND($E37="Gate",$F37&gt;=U$8,$F37&lt;DATE(YEAR(U$8),MONTH(U$8)+1,1)),"◆",IF(AND($E37="Milestone",$F37&gt;=U$8,$F37&lt;DATE(YEAR(U$8),MONTH(U$8)+1,1)),"●",IF(AND(ISNUMBER($I37),$I37&gt;=U$8,$I37&lt;DATE(YEAR(U$8),MONTH(U$8)+1,1)),"●","")))</f>
        <v/>
      </c>
      <c r="V37" s="17" t="str">
        <f aca="false">IF(AND($E37="Gate",$F37&gt;=V$8,$F37&lt;DATE(YEAR(V$8),MONTH(V$8)+1,1)),"◆",IF(AND($E37="Milestone",$F37&gt;=V$8,$F37&lt;DATE(YEAR(V$8),MONTH(V$8)+1,1)),"●",IF(AND(ISNUMBER($I37),$I37&gt;=V$8,$I37&lt;DATE(YEAR(V$8),MONTH(V$8)+1,1)),"●","")))</f>
        <v/>
      </c>
      <c r="W37" s="17" t="str">
        <f aca="false">IF(AND($E37="Gate",$F37&gt;=W$8,$F37&lt;DATE(YEAR(W$8),MONTH(W$8)+1,1)),"◆",IF(AND($E37="Milestone",$F37&gt;=W$8,$F37&lt;DATE(YEAR(W$8),MONTH(W$8)+1,1)),"●",IF(AND(ISNUMBER($I37),$I37&gt;=W$8,$I37&lt;DATE(YEAR(W$8),MONTH(W$8)+1,1)),"●","")))</f>
        <v/>
      </c>
      <c r="X37" s="17" t="str">
        <f aca="false">IF(AND($E37="Gate",$F37&gt;=X$8,$F37&lt;DATE(YEAR(X$8),MONTH(X$8)+1,1)),"◆",IF(AND($E37="Milestone",$F37&gt;=X$8,$F37&lt;DATE(YEAR(X$8),MONTH(X$8)+1,1)),"●",IF(AND(ISNUMBER($I37),$I37&gt;=X$8,$I37&lt;DATE(YEAR(X$8),MONTH(X$8)+1,1)),"●","")))</f>
        <v/>
      </c>
      <c r="Y37" s="17" t="str">
        <f aca="false">IF(AND($E37="Gate",$F37&gt;=Y$8,$F37&lt;DATE(YEAR(Y$8),MONTH(Y$8)+1,1)),"◆",IF(AND($E37="Milestone",$F37&gt;=Y$8,$F37&lt;DATE(YEAR(Y$8),MONTH(Y$8)+1,1)),"●",IF(AND(ISNUMBER($I37),$I37&gt;=Y$8,$I37&lt;DATE(YEAR(Y$8),MONTH(Y$8)+1,1)),"●","")))</f>
        <v/>
      </c>
      <c r="Z37" s="17" t="str">
        <f aca="false">IF(AND($E37="Gate",$F37&gt;=Z$8,$F37&lt;DATE(YEAR(Z$8),MONTH(Z$8)+1,1)),"◆",IF(AND($E37="Milestone",$F37&gt;=Z$8,$F37&lt;DATE(YEAR(Z$8),MONTH(Z$8)+1,1)),"●",IF(AND(ISNUMBER($I37),$I37&gt;=Z$8,$I37&lt;DATE(YEAR(Z$8),MONTH(Z$8)+1,1)),"●","")))</f>
        <v/>
      </c>
      <c r="AA37" s="17" t="str">
        <f aca="false">IF(AND($E37="Gate",$F37&gt;=AA$8,$F37&lt;DATE(YEAR(AA$8),MONTH(AA$8)+1,1)),"◆",IF(AND($E37="Milestone",$F37&gt;=AA$8,$F37&lt;DATE(YEAR(AA$8),MONTH(AA$8)+1,1)),"●",IF(AND(ISNUMBER($I37),$I37&gt;=AA$8,$I37&lt;DATE(YEAR(AA$8),MONTH(AA$8)+1,1)),"●","")))</f>
        <v/>
      </c>
      <c r="AB37" s="17" t="str">
        <f aca="false">IF(AND($E37="Gate",$F37&gt;=AB$8,$F37&lt;DATE(YEAR(AB$8),MONTH(AB$8)+1,1)),"◆",IF(AND($E37="Milestone",$F37&gt;=AB$8,$F37&lt;DATE(YEAR(AB$8),MONTH(AB$8)+1,1)),"●",IF(AND(ISNUMBER($I37),$I37&gt;=AB$8,$I37&lt;DATE(YEAR(AB$8),MONTH(AB$8)+1,1)),"●","")))</f>
        <v/>
      </c>
      <c r="AC37" s="17" t="str">
        <f aca="false">IF(AND($E37="Gate",$F37&gt;=AC$8,$F37&lt;DATE(YEAR(AC$8),MONTH(AC$8)+1,1)),"◆",IF(AND($E37="Milestone",$F37&gt;=AC$8,$F37&lt;DATE(YEAR(AC$8),MONTH(AC$8)+1,1)),"●",IF(AND(ISNUMBER($I37),$I37&gt;=AC$8,$I37&lt;DATE(YEAR(AC$8),MONTH(AC$8)+1,1)),"●","")))</f>
        <v/>
      </c>
      <c r="AD37" s="17" t="str">
        <f aca="false">IF(AND($E37="Gate",$F37&gt;=AD$8,$F37&lt;DATE(YEAR(AD$8),MONTH(AD$8)+1,1)),"◆",IF(AND($E37="Milestone",$F37&gt;=AD$8,$F37&lt;DATE(YEAR(AD$8),MONTH(AD$8)+1,1)),"●",IF(AND(ISNUMBER($I37),$I37&gt;=AD$8,$I37&lt;DATE(YEAR(AD$8),MONTH(AD$8)+1,1)),"●","")))</f>
        <v/>
      </c>
      <c r="AE37" s="17" t="str">
        <f aca="false">IF(AND($E37="Gate",$F37&gt;=AE$8,$F37&lt;DATE(YEAR(AE$8),MONTH(AE$8)+1,1)),"◆",IF(AND($E37="Milestone",$F37&gt;=AE$8,$F37&lt;DATE(YEAR(AE$8),MONTH(AE$8)+1,1)),"●",IF(AND(ISNUMBER($I37),$I37&gt;=AE$8,$I37&lt;DATE(YEAR(AE$8),MONTH(AE$8)+1,1)),"●","")))</f>
        <v/>
      </c>
      <c r="AF37" s="17" t="str">
        <f aca="false">IF(AND($E37="Gate",$F37&gt;=AF$8,$F37&lt;DATE(YEAR(AF$8),MONTH(AF$8)+1,1)),"◆",IF(AND($E37="Milestone",$F37&gt;=AF$8,$F37&lt;DATE(YEAR(AF$8),MONTH(AF$8)+1,1)),"●",IF(AND(ISNUMBER($I37),$I37&gt;=AF$8,$I37&lt;DATE(YEAR(AF$8),MONTH(AF$8)+1,1)),"●","")))</f>
        <v/>
      </c>
      <c r="AG37" s="17" t="str">
        <f aca="false">IF(AND($E37="Gate",$F37&gt;=AG$8,$F37&lt;DATE(YEAR(AG$8),MONTH(AG$8)+1,1)),"◆",IF(AND($E37="Milestone",$F37&gt;=AG$8,$F37&lt;DATE(YEAR(AG$8),MONTH(AG$8)+1,1)),"●",IF(AND(ISNUMBER($I37),$I37&gt;=AG$8,$I37&lt;DATE(YEAR(AG$8),MONTH(AG$8)+1,1)),"●","")))</f>
        <v/>
      </c>
      <c r="AH37" s="17" t="str">
        <f aca="false">IF(AND($E37="Gate",$F37&gt;=AH$8,$F37&lt;DATE(YEAR(AH$8),MONTH(AH$8)+1,1)),"◆",IF(AND($E37="Milestone",$F37&gt;=AH$8,$F37&lt;DATE(YEAR(AH$8),MONTH(AH$8)+1,1)),"●",IF(AND(ISNUMBER($I37),$I37&gt;=AH$8,$I37&lt;DATE(YEAR(AH$8),MONTH(AH$8)+1,1)),"●","")))</f>
        <v/>
      </c>
      <c r="AI37" s="17" t="str">
        <f aca="false">IF(AND($E37="Gate",$F37&gt;=AI$8,$F37&lt;DATE(YEAR(AI$8),MONTH(AI$8)+1,1)),"◆",IF(AND($E37="Milestone",$F37&gt;=AI$8,$F37&lt;DATE(YEAR(AI$8),MONTH(AI$8)+1,1)),"●",IF(AND(ISNUMBER($I37),$I37&gt;=AI$8,$I37&lt;DATE(YEAR(AI$8),MONTH(AI$8)+1,1)),"●","")))</f>
        <v/>
      </c>
      <c r="AJ37" s="17" t="str">
        <f aca="false">IF(AND($E37="Gate",$F37&gt;=AJ$8,$F37&lt;DATE(YEAR(AJ$8),MONTH(AJ$8)+1,1)),"◆",IF(AND($E37="Milestone",$F37&gt;=AJ$8,$F37&lt;DATE(YEAR(AJ$8),MONTH(AJ$8)+1,1)),"●",IF(AND(ISNUMBER($I37),$I37&gt;=AJ$8,$I37&lt;DATE(YEAR(AJ$8),MONTH(AJ$8)+1,1)),"●","")))</f>
        <v/>
      </c>
      <c r="AK37" s="17" t="str">
        <f aca="false">IF(AND($E37="Gate",$F37&gt;=AK$8,$F37&lt;DATE(YEAR(AK$8),MONTH(AK$8)+1,1)),"◆",IF(AND($E37="Milestone",$F37&gt;=AK$8,$F37&lt;DATE(YEAR(AK$8),MONTH(AK$8)+1,1)),"●",IF(AND(ISNUMBER($I37),$I37&gt;=AK$8,$I37&lt;DATE(YEAR(AK$8),MONTH(AK$8)+1,1)),"●","")))</f>
        <v/>
      </c>
      <c r="AL37" s="17" t="str">
        <f aca="false">IF(AND($E37="Gate",$F37&gt;=AL$8,$F37&lt;DATE(YEAR(AL$8),MONTH(AL$8)+1,1)),"◆",IF(AND($E37="Milestone",$F37&gt;=AL$8,$F37&lt;DATE(YEAR(AL$8),MONTH(AL$8)+1,1)),"●",IF(AND(ISNUMBER($I37),$I37&gt;=AL$8,$I37&lt;DATE(YEAR(AL$8),MONTH(AL$8)+1,1)),"●","")))</f>
        <v/>
      </c>
      <c r="AM37" s="17" t="str">
        <f aca="false">IF(AND($E37="Gate",$F37&gt;=AM$8,$F37&lt;DATE(YEAR(AM$8),MONTH(AM$8)+1,1)),"◆",IF(AND($E37="Milestone",$F37&gt;=AM$8,$F37&lt;DATE(YEAR(AM$8),MONTH(AM$8)+1,1)),"●",IF(AND(ISNUMBER($I37),$I37&gt;=AM$8,$I37&lt;DATE(YEAR(AM$8),MONTH(AM$8)+1,1)),"●","")))</f>
        <v/>
      </c>
      <c r="AN37" s="17" t="str">
        <f aca="false">IF(AND($E37="Gate",$F37&gt;=AN$8,$F37&lt;DATE(YEAR(AN$8),MONTH(AN$8)+1,1)),"◆",IF(AND($E37="Milestone",$F37&gt;=AN$8,$F37&lt;DATE(YEAR(AN$8),MONTH(AN$8)+1,1)),"●",IF(AND(ISNUMBER($I37),$I37&gt;=AN$8,$I37&lt;DATE(YEAR(AN$8),MONTH(AN$8)+1,1)),"●","")))</f>
        <v>●</v>
      </c>
      <c r="AO37" s="17" t="str">
        <f aca="false">IF(AND($E37="Gate",$F37&gt;=AO$8,$F37&lt;DATE(YEAR(AO$8),MONTH(AO$8)+1,1)),"◆",IF(AND($E37="Milestone",$F37&gt;=AO$8,$F37&lt;DATE(YEAR(AO$8),MONTH(AO$8)+1,1)),"●",IF(AND(ISNUMBER($I37),$I37&gt;=AO$8,$I37&lt;DATE(YEAR(AO$8),MONTH(AO$8)+1,1)),"●","")))</f>
        <v/>
      </c>
      <c r="AP37" s="17" t="str">
        <f aca="false">IF(AND($E37="Gate",$F37&gt;=AP$8,$F37&lt;DATE(YEAR(AP$8),MONTH(AP$8)+1,1)),"◆",IF(AND($E37="Milestone",$F37&gt;=AP$8,$F37&lt;DATE(YEAR(AP$8),MONTH(AP$8)+1,1)),"●",IF(AND(ISNUMBER($I37),$I37&gt;=AP$8,$I37&lt;DATE(YEAR(AP$8),MONTH(AP$8)+1,1)),"●","")))</f>
        <v/>
      </c>
      <c r="AQ37" s="17" t="str">
        <f aca="false">IF(AND($E37="Gate",$F37&gt;=AQ$8,$F37&lt;DATE(YEAR(AQ$8),MONTH(AQ$8)+1,1)),"◆",IF(AND($E37="Milestone",$F37&gt;=AQ$8,$F37&lt;DATE(YEAR(AQ$8),MONTH(AQ$8)+1,1)),"●",IF(AND(ISNUMBER($I37),$I37&gt;=AQ$8,$I37&lt;DATE(YEAR(AQ$8),MONTH(AQ$8)+1,1)),"●","")))</f>
        <v/>
      </c>
      <c r="AR37" s="17" t="str">
        <f aca="false">IF(AND($E37="Gate",$F37&gt;=AR$8,$F37&lt;DATE(YEAR(AR$8),MONTH(AR$8)+1,1)),"◆",IF(AND($E37="Milestone",$F37&gt;=AR$8,$F37&lt;DATE(YEAR(AR$8),MONTH(AR$8)+1,1)),"●",IF(AND(ISNUMBER($I37),$I37&gt;=AR$8,$I37&lt;DATE(YEAR(AR$8),MONTH(AR$8)+1,1)),"●","")))</f>
        <v/>
      </c>
      <c r="AS37" s="17" t="str">
        <f aca="false">IF(AND($E37="Gate",$F37&gt;=AS$8,$F37&lt;DATE(YEAR(AS$8),MONTH(AS$8)+1,1)),"◆",IF(AND($E37="Milestone",$F37&gt;=AS$8,$F37&lt;DATE(YEAR(AS$8),MONTH(AS$8)+1,1)),"●",IF(AND(ISNUMBER($I37),$I37&gt;=AS$8,$I37&lt;DATE(YEAR(AS$8),MONTH(AS$8)+1,1)),"●","")))</f>
        <v/>
      </c>
      <c r="AT37" s="17" t="str">
        <f aca="false">IF(AND($E37="Gate",$F37&gt;=AT$8,$F37&lt;DATE(YEAR(AT$8),MONTH(AT$8)+1,1)),"◆",IF(AND($E37="Milestone",$F37&gt;=AT$8,$F37&lt;DATE(YEAR(AT$8),MONTH(AT$8)+1,1)),"●",IF(AND(ISNUMBER($I37),$I37&gt;=AT$8,$I37&lt;DATE(YEAR(AT$8),MONTH(AT$8)+1,1)),"●","")))</f>
        <v/>
      </c>
    </row>
    <row r="38" customFormat="false" ht="18" hidden="false" customHeight="true" outlineLevel="0" collapsed="false">
      <c r="B38" s="12"/>
      <c r="C38" s="13"/>
      <c r="D38" s="14"/>
      <c r="E38" s="14"/>
      <c r="F38" s="15"/>
      <c r="G38" s="15"/>
      <c r="H38" s="13"/>
      <c r="I38" s="16" t="str">
        <f aca="false">IF($H38="","",IFERROR(INDEX($F$10:$F$50,MATCH($H38,$C$10:$C$50,0)),""))</f>
        <v/>
      </c>
      <c r="J38" s="12"/>
      <c r="K38" s="17" t="str">
        <f aca="false">IF(AND($E38="Gate",$F38&gt;=K$8,$F38&lt;DATE(YEAR(K$8),MONTH(K$8)+1,1)),"◆",IF(AND($E38="Milestone",$F38&gt;=K$8,$F38&lt;DATE(YEAR(K$8),MONTH(K$8)+1,1)),"●",IF(AND(ISNUMBER($I38),$I38&gt;=K$8,$I38&lt;DATE(YEAR(K$8),MONTH(K$8)+1,1)),"●","")))</f>
        <v/>
      </c>
      <c r="L38" s="17" t="str">
        <f aca="false">IF(AND($E38="Gate",$F38&gt;=L$8,$F38&lt;DATE(YEAR(L$8),MONTH(L$8)+1,1)),"◆",IF(AND($E38="Milestone",$F38&gt;=L$8,$F38&lt;DATE(YEAR(L$8),MONTH(L$8)+1,1)),"●",IF(AND(ISNUMBER($I38),$I38&gt;=L$8,$I38&lt;DATE(YEAR(L$8),MONTH(L$8)+1,1)),"●","")))</f>
        <v/>
      </c>
      <c r="M38" s="17" t="str">
        <f aca="false">IF(AND($E38="Gate",$F38&gt;=M$8,$F38&lt;DATE(YEAR(M$8),MONTH(M$8)+1,1)),"◆",IF(AND($E38="Milestone",$F38&gt;=M$8,$F38&lt;DATE(YEAR(M$8),MONTH(M$8)+1,1)),"●",IF(AND(ISNUMBER($I38),$I38&gt;=M$8,$I38&lt;DATE(YEAR(M$8),MONTH(M$8)+1,1)),"●","")))</f>
        <v/>
      </c>
      <c r="N38" s="17" t="str">
        <f aca="false">IF(AND($E38="Gate",$F38&gt;=N$8,$F38&lt;DATE(YEAR(N$8),MONTH(N$8)+1,1)),"◆",IF(AND($E38="Milestone",$F38&gt;=N$8,$F38&lt;DATE(YEAR(N$8),MONTH(N$8)+1,1)),"●",IF(AND(ISNUMBER($I38),$I38&gt;=N$8,$I38&lt;DATE(YEAR(N$8),MONTH(N$8)+1,1)),"●","")))</f>
        <v/>
      </c>
      <c r="O38" s="17" t="str">
        <f aca="false">IF(AND($E38="Gate",$F38&gt;=O$8,$F38&lt;DATE(YEAR(O$8),MONTH(O$8)+1,1)),"◆",IF(AND($E38="Milestone",$F38&gt;=O$8,$F38&lt;DATE(YEAR(O$8),MONTH(O$8)+1,1)),"●",IF(AND(ISNUMBER($I38),$I38&gt;=O$8,$I38&lt;DATE(YEAR(O$8),MONTH(O$8)+1,1)),"●","")))</f>
        <v/>
      </c>
      <c r="P38" s="17" t="str">
        <f aca="false">IF(AND($E38="Gate",$F38&gt;=P$8,$F38&lt;DATE(YEAR(P$8),MONTH(P$8)+1,1)),"◆",IF(AND($E38="Milestone",$F38&gt;=P$8,$F38&lt;DATE(YEAR(P$8),MONTH(P$8)+1,1)),"●",IF(AND(ISNUMBER($I38),$I38&gt;=P$8,$I38&lt;DATE(YEAR(P$8),MONTH(P$8)+1,1)),"●","")))</f>
        <v/>
      </c>
      <c r="Q38" s="17" t="str">
        <f aca="false">IF(AND($E38="Gate",$F38&gt;=Q$8,$F38&lt;DATE(YEAR(Q$8),MONTH(Q$8)+1,1)),"◆",IF(AND($E38="Milestone",$F38&gt;=Q$8,$F38&lt;DATE(YEAR(Q$8),MONTH(Q$8)+1,1)),"●",IF(AND(ISNUMBER($I38),$I38&gt;=Q$8,$I38&lt;DATE(YEAR(Q$8),MONTH(Q$8)+1,1)),"●","")))</f>
        <v/>
      </c>
      <c r="R38" s="17" t="str">
        <f aca="false">IF(AND($E38="Gate",$F38&gt;=R$8,$F38&lt;DATE(YEAR(R$8),MONTH(R$8)+1,1)),"◆",IF(AND($E38="Milestone",$F38&gt;=R$8,$F38&lt;DATE(YEAR(R$8),MONTH(R$8)+1,1)),"●",IF(AND(ISNUMBER($I38),$I38&gt;=R$8,$I38&lt;DATE(YEAR(R$8),MONTH(R$8)+1,1)),"●","")))</f>
        <v/>
      </c>
      <c r="S38" s="17" t="str">
        <f aca="false">IF(AND($E38="Gate",$F38&gt;=S$8,$F38&lt;DATE(YEAR(S$8),MONTH(S$8)+1,1)),"◆",IF(AND($E38="Milestone",$F38&gt;=S$8,$F38&lt;DATE(YEAR(S$8),MONTH(S$8)+1,1)),"●",IF(AND(ISNUMBER($I38),$I38&gt;=S$8,$I38&lt;DATE(YEAR(S$8),MONTH(S$8)+1,1)),"●","")))</f>
        <v/>
      </c>
      <c r="T38" s="17" t="str">
        <f aca="false">IF(AND($E38="Gate",$F38&gt;=T$8,$F38&lt;DATE(YEAR(T$8),MONTH(T$8)+1,1)),"◆",IF(AND($E38="Milestone",$F38&gt;=T$8,$F38&lt;DATE(YEAR(T$8),MONTH(T$8)+1,1)),"●",IF(AND(ISNUMBER($I38),$I38&gt;=T$8,$I38&lt;DATE(YEAR(T$8),MONTH(T$8)+1,1)),"●","")))</f>
        <v/>
      </c>
      <c r="U38" s="17" t="str">
        <f aca="false">IF(AND($E38="Gate",$F38&gt;=U$8,$F38&lt;DATE(YEAR(U$8),MONTH(U$8)+1,1)),"◆",IF(AND($E38="Milestone",$F38&gt;=U$8,$F38&lt;DATE(YEAR(U$8),MONTH(U$8)+1,1)),"●",IF(AND(ISNUMBER($I38),$I38&gt;=U$8,$I38&lt;DATE(YEAR(U$8),MONTH(U$8)+1,1)),"●","")))</f>
        <v/>
      </c>
      <c r="V38" s="17" t="str">
        <f aca="false">IF(AND($E38="Gate",$F38&gt;=V$8,$F38&lt;DATE(YEAR(V$8),MONTH(V$8)+1,1)),"◆",IF(AND($E38="Milestone",$F38&gt;=V$8,$F38&lt;DATE(YEAR(V$8),MONTH(V$8)+1,1)),"●",IF(AND(ISNUMBER($I38),$I38&gt;=V$8,$I38&lt;DATE(YEAR(V$8),MONTH(V$8)+1,1)),"●","")))</f>
        <v/>
      </c>
      <c r="W38" s="17" t="str">
        <f aca="false">IF(AND($E38="Gate",$F38&gt;=W$8,$F38&lt;DATE(YEAR(W$8),MONTH(W$8)+1,1)),"◆",IF(AND($E38="Milestone",$F38&gt;=W$8,$F38&lt;DATE(YEAR(W$8),MONTH(W$8)+1,1)),"●",IF(AND(ISNUMBER($I38),$I38&gt;=W$8,$I38&lt;DATE(YEAR(W$8),MONTH(W$8)+1,1)),"●","")))</f>
        <v/>
      </c>
      <c r="X38" s="17" t="str">
        <f aca="false">IF(AND($E38="Gate",$F38&gt;=X$8,$F38&lt;DATE(YEAR(X$8),MONTH(X$8)+1,1)),"◆",IF(AND($E38="Milestone",$F38&gt;=X$8,$F38&lt;DATE(YEAR(X$8),MONTH(X$8)+1,1)),"●",IF(AND(ISNUMBER($I38),$I38&gt;=X$8,$I38&lt;DATE(YEAR(X$8),MONTH(X$8)+1,1)),"●","")))</f>
        <v/>
      </c>
      <c r="Y38" s="17" t="str">
        <f aca="false">IF(AND($E38="Gate",$F38&gt;=Y$8,$F38&lt;DATE(YEAR(Y$8),MONTH(Y$8)+1,1)),"◆",IF(AND($E38="Milestone",$F38&gt;=Y$8,$F38&lt;DATE(YEAR(Y$8),MONTH(Y$8)+1,1)),"●",IF(AND(ISNUMBER($I38),$I38&gt;=Y$8,$I38&lt;DATE(YEAR(Y$8),MONTH(Y$8)+1,1)),"●","")))</f>
        <v/>
      </c>
      <c r="Z38" s="17" t="str">
        <f aca="false">IF(AND($E38="Gate",$F38&gt;=Z$8,$F38&lt;DATE(YEAR(Z$8),MONTH(Z$8)+1,1)),"◆",IF(AND($E38="Milestone",$F38&gt;=Z$8,$F38&lt;DATE(YEAR(Z$8),MONTH(Z$8)+1,1)),"●",IF(AND(ISNUMBER($I38),$I38&gt;=Z$8,$I38&lt;DATE(YEAR(Z$8),MONTH(Z$8)+1,1)),"●","")))</f>
        <v/>
      </c>
      <c r="AA38" s="17" t="str">
        <f aca="false">IF(AND($E38="Gate",$F38&gt;=AA$8,$F38&lt;DATE(YEAR(AA$8),MONTH(AA$8)+1,1)),"◆",IF(AND($E38="Milestone",$F38&gt;=AA$8,$F38&lt;DATE(YEAR(AA$8),MONTH(AA$8)+1,1)),"●",IF(AND(ISNUMBER($I38),$I38&gt;=AA$8,$I38&lt;DATE(YEAR(AA$8),MONTH(AA$8)+1,1)),"●","")))</f>
        <v/>
      </c>
      <c r="AB38" s="17" t="str">
        <f aca="false">IF(AND($E38="Gate",$F38&gt;=AB$8,$F38&lt;DATE(YEAR(AB$8),MONTH(AB$8)+1,1)),"◆",IF(AND($E38="Milestone",$F38&gt;=AB$8,$F38&lt;DATE(YEAR(AB$8),MONTH(AB$8)+1,1)),"●",IF(AND(ISNUMBER($I38),$I38&gt;=AB$8,$I38&lt;DATE(YEAR(AB$8),MONTH(AB$8)+1,1)),"●","")))</f>
        <v/>
      </c>
      <c r="AC38" s="17" t="str">
        <f aca="false">IF(AND($E38="Gate",$F38&gt;=AC$8,$F38&lt;DATE(YEAR(AC$8),MONTH(AC$8)+1,1)),"◆",IF(AND($E38="Milestone",$F38&gt;=AC$8,$F38&lt;DATE(YEAR(AC$8),MONTH(AC$8)+1,1)),"●",IF(AND(ISNUMBER($I38),$I38&gt;=AC$8,$I38&lt;DATE(YEAR(AC$8),MONTH(AC$8)+1,1)),"●","")))</f>
        <v/>
      </c>
      <c r="AD38" s="17" t="str">
        <f aca="false">IF(AND($E38="Gate",$F38&gt;=AD$8,$F38&lt;DATE(YEAR(AD$8),MONTH(AD$8)+1,1)),"◆",IF(AND($E38="Milestone",$F38&gt;=AD$8,$F38&lt;DATE(YEAR(AD$8),MONTH(AD$8)+1,1)),"●",IF(AND(ISNUMBER($I38),$I38&gt;=AD$8,$I38&lt;DATE(YEAR(AD$8),MONTH(AD$8)+1,1)),"●","")))</f>
        <v/>
      </c>
      <c r="AE38" s="17" t="str">
        <f aca="false">IF(AND($E38="Gate",$F38&gt;=AE$8,$F38&lt;DATE(YEAR(AE$8),MONTH(AE$8)+1,1)),"◆",IF(AND($E38="Milestone",$F38&gt;=AE$8,$F38&lt;DATE(YEAR(AE$8),MONTH(AE$8)+1,1)),"●",IF(AND(ISNUMBER($I38),$I38&gt;=AE$8,$I38&lt;DATE(YEAR(AE$8),MONTH(AE$8)+1,1)),"●","")))</f>
        <v/>
      </c>
      <c r="AF38" s="17" t="str">
        <f aca="false">IF(AND($E38="Gate",$F38&gt;=AF$8,$F38&lt;DATE(YEAR(AF$8),MONTH(AF$8)+1,1)),"◆",IF(AND($E38="Milestone",$F38&gt;=AF$8,$F38&lt;DATE(YEAR(AF$8),MONTH(AF$8)+1,1)),"●",IF(AND(ISNUMBER($I38),$I38&gt;=AF$8,$I38&lt;DATE(YEAR(AF$8),MONTH(AF$8)+1,1)),"●","")))</f>
        <v/>
      </c>
      <c r="AG38" s="17" t="str">
        <f aca="false">IF(AND($E38="Gate",$F38&gt;=AG$8,$F38&lt;DATE(YEAR(AG$8),MONTH(AG$8)+1,1)),"◆",IF(AND($E38="Milestone",$F38&gt;=AG$8,$F38&lt;DATE(YEAR(AG$8),MONTH(AG$8)+1,1)),"●",IF(AND(ISNUMBER($I38),$I38&gt;=AG$8,$I38&lt;DATE(YEAR(AG$8),MONTH(AG$8)+1,1)),"●","")))</f>
        <v/>
      </c>
      <c r="AH38" s="17" t="str">
        <f aca="false">IF(AND($E38="Gate",$F38&gt;=AH$8,$F38&lt;DATE(YEAR(AH$8),MONTH(AH$8)+1,1)),"◆",IF(AND($E38="Milestone",$F38&gt;=AH$8,$F38&lt;DATE(YEAR(AH$8),MONTH(AH$8)+1,1)),"●",IF(AND(ISNUMBER($I38),$I38&gt;=AH$8,$I38&lt;DATE(YEAR(AH$8),MONTH(AH$8)+1,1)),"●","")))</f>
        <v/>
      </c>
      <c r="AI38" s="17" t="str">
        <f aca="false">IF(AND($E38="Gate",$F38&gt;=AI$8,$F38&lt;DATE(YEAR(AI$8),MONTH(AI$8)+1,1)),"◆",IF(AND($E38="Milestone",$F38&gt;=AI$8,$F38&lt;DATE(YEAR(AI$8),MONTH(AI$8)+1,1)),"●",IF(AND(ISNUMBER($I38),$I38&gt;=AI$8,$I38&lt;DATE(YEAR(AI$8),MONTH(AI$8)+1,1)),"●","")))</f>
        <v/>
      </c>
      <c r="AJ38" s="17" t="str">
        <f aca="false">IF(AND($E38="Gate",$F38&gt;=AJ$8,$F38&lt;DATE(YEAR(AJ$8),MONTH(AJ$8)+1,1)),"◆",IF(AND($E38="Milestone",$F38&gt;=AJ$8,$F38&lt;DATE(YEAR(AJ$8),MONTH(AJ$8)+1,1)),"●",IF(AND(ISNUMBER($I38),$I38&gt;=AJ$8,$I38&lt;DATE(YEAR(AJ$8),MONTH(AJ$8)+1,1)),"●","")))</f>
        <v/>
      </c>
      <c r="AK38" s="17" t="str">
        <f aca="false">IF(AND($E38="Gate",$F38&gt;=AK$8,$F38&lt;DATE(YEAR(AK$8),MONTH(AK$8)+1,1)),"◆",IF(AND($E38="Milestone",$F38&gt;=AK$8,$F38&lt;DATE(YEAR(AK$8),MONTH(AK$8)+1,1)),"●",IF(AND(ISNUMBER($I38),$I38&gt;=AK$8,$I38&lt;DATE(YEAR(AK$8),MONTH(AK$8)+1,1)),"●","")))</f>
        <v/>
      </c>
      <c r="AL38" s="17" t="str">
        <f aca="false">IF(AND($E38="Gate",$F38&gt;=AL$8,$F38&lt;DATE(YEAR(AL$8),MONTH(AL$8)+1,1)),"◆",IF(AND($E38="Milestone",$F38&gt;=AL$8,$F38&lt;DATE(YEAR(AL$8),MONTH(AL$8)+1,1)),"●",IF(AND(ISNUMBER($I38),$I38&gt;=AL$8,$I38&lt;DATE(YEAR(AL$8),MONTH(AL$8)+1,1)),"●","")))</f>
        <v/>
      </c>
      <c r="AM38" s="17" t="str">
        <f aca="false">IF(AND($E38="Gate",$F38&gt;=AM$8,$F38&lt;DATE(YEAR(AM$8),MONTH(AM$8)+1,1)),"◆",IF(AND($E38="Milestone",$F38&gt;=AM$8,$F38&lt;DATE(YEAR(AM$8),MONTH(AM$8)+1,1)),"●",IF(AND(ISNUMBER($I38),$I38&gt;=AM$8,$I38&lt;DATE(YEAR(AM$8),MONTH(AM$8)+1,1)),"●","")))</f>
        <v/>
      </c>
      <c r="AN38" s="17" t="str">
        <f aca="false">IF(AND($E38="Gate",$F38&gt;=AN$8,$F38&lt;DATE(YEAR(AN$8),MONTH(AN$8)+1,1)),"◆",IF(AND($E38="Milestone",$F38&gt;=AN$8,$F38&lt;DATE(YEAR(AN$8),MONTH(AN$8)+1,1)),"●",IF(AND(ISNUMBER($I38),$I38&gt;=AN$8,$I38&lt;DATE(YEAR(AN$8),MONTH(AN$8)+1,1)),"●","")))</f>
        <v/>
      </c>
      <c r="AO38" s="17" t="str">
        <f aca="false">IF(AND($E38="Gate",$F38&gt;=AO$8,$F38&lt;DATE(YEAR(AO$8),MONTH(AO$8)+1,1)),"◆",IF(AND($E38="Milestone",$F38&gt;=AO$8,$F38&lt;DATE(YEAR(AO$8),MONTH(AO$8)+1,1)),"●",IF(AND(ISNUMBER($I38),$I38&gt;=AO$8,$I38&lt;DATE(YEAR(AO$8),MONTH(AO$8)+1,1)),"●","")))</f>
        <v/>
      </c>
      <c r="AP38" s="17" t="str">
        <f aca="false">IF(AND($E38="Gate",$F38&gt;=AP$8,$F38&lt;DATE(YEAR(AP$8),MONTH(AP$8)+1,1)),"◆",IF(AND($E38="Milestone",$F38&gt;=AP$8,$F38&lt;DATE(YEAR(AP$8),MONTH(AP$8)+1,1)),"●",IF(AND(ISNUMBER($I38),$I38&gt;=AP$8,$I38&lt;DATE(YEAR(AP$8),MONTH(AP$8)+1,1)),"●","")))</f>
        <v/>
      </c>
      <c r="AQ38" s="17" t="str">
        <f aca="false">IF(AND($E38="Gate",$F38&gt;=AQ$8,$F38&lt;DATE(YEAR(AQ$8),MONTH(AQ$8)+1,1)),"◆",IF(AND($E38="Milestone",$F38&gt;=AQ$8,$F38&lt;DATE(YEAR(AQ$8),MONTH(AQ$8)+1,1)),"●",IF(AND(ISNUMBER($I38),$I38&gt;=AQ$8,$I38&lt;DATE(YEAR(AQ$8),MONTH(AQ$8)+1,1)),"●","")))</f>
        <v/>
      </c>
      <c r="AR38" s="17" t="str">
        <f aca="false">IF(AND($E38="Gate",$F38&gt;=AR$8,$F38&lt;DATE(YEAR(AR$8),MONTH(AR$8)+1,1)),"◆",IF(AND($E38="Milestone",$F38&gt;=AR$8,$F38&lt;DATE(YEAR(AR$8),MONTH(AR$8)+1,1)),"●",IF(AND(ISNUMBER($I38),$I38&gt;=AR$8,$I38&lt;DATE(YEAR(AR$8),MONTH(AR$8)+1,1)),"●","")))</f>
        <v/>
      </c>
      <c r="AS38" s="17" t="str">
        <f aca="false">IF(AND($E38="Gate",$F38&gt;=AS$8,$F38&lt;DATE(YEAR(AS$8),MONTH(AS$8)+1,1)),"◆",IF(AND($E38="Milestone",$F38&gt;=AS$8,$F38&lt;DATE(YEAR(AS$8),MONTH(AS$8)+1,1)),"●",IF(AND(ISNUMBER($I38),$I38&gt;=AS$8,$I38&lt;DATE(YEAR(AS$8),MONTH(AS$8)+1,1)),"●","")))</f>
        <v/>
      </c>
      <c r="AT38" s="17" t="str">
        <f aca="false">IF(AND($E38="Gate",$F38&gt;=AT$8,$F38&lt;DATE(YEAR(AT$8),MONTH(AT$8)+1,1)),"◆",IF(AND($E38="Milestone",$F38&gt;=AT$8,$F38&lt;DATE(YEAR(AT$8),MONTH(AT$8)+1,1)),"●",IF(AND(ISNUMBER($I38),$I38&gt;=AT$8,$I38&lt;DATE(YEAR(AT$8),MONTH(AT$8)+1,1)),"●","")))</f>
        <v/>
      </c>
    </row>
    <row r="39" customFormat="false" ht="18" hidden="false" customHeight="true" outlineLevel="0" collapsed="false">
      <c r="B39" s="12"/>
      <c r="C39" s="13"/>
      <c r="D39" s="14"/>
      <c r="E39" s="14"/>
      <c r="F39" s="15"/>
      <c r="G39" s="15"/>
      <c r="H39" s="13"/>
      <c r="I39" s="16" t="str">
        <f aca="false">IF($H39="","",IFERROR(INDEX($F$10:$F$50,MATCH($H39,$C$10:$C$50,0)),""))</f>
        <v/>
      </c>
      <c r="J39" s="12"/>
      <c r="K39" s="17" t="str">
        <f aca="false">IF(AND($E39="Gate",$F39&gt;=K$8,$F39&lt;DATE(YEAR(K$8),MONTH(K$8)+1,1)),"◆",IF(AND($E39="Milestone",$F39&gt;=K$8,$F39&lt;DATE(YEAR(K$8),MONTH(K$8)+1,1)),"●",IF(AND(ISNUMBER($I39),$I39&gt;=K$8,$I39&lt;DATE(YEAR(K$8),MONTH(K$8)+1,1)),"●","")))</f>
        <v/>
      </c>
      <c r="L39" s="17" t="str">
        <f aca="false">IF(AND($E39="Gate",$F39&gt;=L$8,$F39&lt;DATE(YEAR(L$8),MONTH(L$8)+1,1)),"◆",IF(AND($E39="Milestone",$F39&gt;=L$8,$F39&lt;DATE(YEAR(L$8),MONTH(L$8)+1,1)),"●",IF(AND(ISNUMBER($I39),$I39&gt;=L$8,$I39&lt;DATE(YEAR(L$8),MONTH(L$8)+1,1)),"●","")))</f>
        <v/>
      </c>
      <c r="M39" s="17" t="str">
        <f aca="false">IF(AND($E39="Gate",$F39&gt;=M$8,$F39&lt;DATE(YEAR(M$8),MONTH(M$8)+1,1)),"◆",IF(AND($E39="Milestone",$F39&gt;=M$8,$F39&lt;DATE(YEAR(M$8),MONTH(M$8)+1,1)),"●",IF(AND(ISNUMBER($I39),$I39&gt;=M$8,$I39&lt;DATE(YEAR(M$8),MONTH(M$8)+1,1)),"●","")))</f>
        <v/>
      </c>
      <c r="N39" s="17" t="str">
        <f aca="false">IF(AND($E39="Gate",$F39&gt;=N$8,$F39&lt;DATE(YEAR(N$8),MONTH(N$8)+1,1)),"◆",IF(AND($E39="Milestone",$F39&gt;=N$8,$F39&lt;DATE(YEAR(N$8),MONTH(N$8)+1,1)),"●",IF(AND(ISNUMBER($I39),$I39&gt;=N$8,$I39&lt;DATE(YEAR(N$8),MONTH(N$8)+1,1)),"●","")))</f>
        <v/>
      </c>
      <c r="O39" s="17" t="str">
        <f aca="false">IF(AND($E39="Gate",$F39&gt;=O$8,$F39&lt;DATE(YEAR(O$8),MONTH(O$8)+1,1)),"◆",IF(AND($E39="Milestone",$F39&gt;=O$8,$F39&lt;DATE(YEAR(O$8),MONTH(O$8)+1,1)),"●",IF(AND(ISNUMBER($I39),$I39&gt;=O$8,$I39&lt;DATE(YEAR(O$8),MONTH(O$8)+1,1)),"●","")))</f>
        <v/>
      </c>
      <c r="P39" s="17" t="str">
        <f aca="false">IF(AND($E39="Gate",$F39&gt;=P$8,$F39&lt;DATE(YEAR(P$8),MONTH(P$8)+1,1)),"◆",IF(AND($E39="Milestone",$F39&gt;=P$8,$F39&lt;DATE(YEAR(P$8),MONTH(P$8)+1,1)),"●",IF(AND(ISNUMBER($I39),$I39&gt;=P$8,$I39&lt;DATE(YEAR(P$8),MONTH(P$8)+1,1)),"●","")))</f>
        <v/>
      </c>
      <c r="Q39" s="17" t="str">
        <f aca="false">IF(AND($E39="Gate",$F39&gt;=Q$8,$F39&lt;DATE(YEAR(Q$8),MONTH(Q$8)+1,1)),"◆",IF(AND($E39="Milestone",$F39&gt;=Q$8,$F39&lt;DATE(YEAR(Q$8),MONTH(Q$8)+1,1)),"●",IF(AND(ISNUMBER($I39),$I39&gt;=Q$8,$I39&lt;DATE(YEAR(Q$8),MONTH(Q$8)+1,1)),"●","")))</f>
        <v/>
      </c>
      <c r="R39" s="17" t="str">
        <f aca="false">IF(AND($E39="Gate",$F39&gt;=R$8,$F39&lt;DATE(YEAR(R$8),MONTH(R$8)+1,1)),"◆",IF(AND($E39="Milestone",$F39&gt;=R$8,$F39&lt;DATE(YEAR(R$8),MONTH(R$8)+1,1)),"●",IF(AND(ISNUMBER($I39),$I39&gt;=R$8,$I39&lt;DATE(YEAR(R$8),MONTH(R$8)+1,1)),"●","")))</f>
        <v/>
      </c>
      <c r="S39" s="17" t="str">
        <f aca="false">IF(AND($E39="Gate",$F39&gt;=S$8,$F39&lt;DATE(YEAR(S$8),MONTH(S$8)+1,1)),"◆",IF(AND($E39="Milestone",$F39&gt;=S$8,$F39&lt;DATE(YEAR(S$8),MONTH(S$8)+1,1)),"●",IF(AND(ISNUMBER($I39),$I39&gt;=S$8,$I39&lt;DATE(YEAR(S$8),MONTH(S$8)+1,1)),"●","")))</f>
        <v/>
      </c>
      <c r="T39" s="17" t="str">
        <f aca="false">IF(AND($E39="Gate",$F39&gt;=T$8,$F39&lt;DATE(YEAR(T$8),MONTH(T$8)+1,1)),"◆",IF(AND($E39="Milestone",$F39&gt;=T$8,$F39&lt;DATE(YEAR(T$8),MONTH(T$8)+1,1)),"●",IF(AND(ISNUMBER($I39),$I39&gt;=T$8,$I39&lt;DATE(YEAR(T$8),MONTH(T$8)+1,1)),"●","")))</f>
        <v/>
      </c>
      <c r="U39" s="17" t="str">
        <f aca="false">IF(AND($E39="Gate",$F39&gt;=U$8,$F39&lt;DATE(YEAR(U$8),MONTH(U$8)+1,1)),"◆",IF(AND($E39="Milestone",$F39&gt;=U$8,$F39&lt;DATE(YEAR(U$8),MONTH(U$8)+1,1)),"●",IF(AND(ISNUMBER($I39),$I39&gt;=U$8,$I39&lt;DATE(YEAR(U$8),MONTH(U$8)+1,1)),"●","")))</f>
        <v/>
      </c>
      <c r="V39" s="17" t="str">
        <f aca="false">IF(AND($E39="Gate",$F39&gt;=V$8,$F39&lt;DATE(YEAR(V$8),MONTH(V$8)+1,1)),"◆",IF(AND($E39="Milestone",$F39&gt;=V$8,$F39&lt;DATE(YEAR(V$8),MONTH(V$8)+1,1)),"●",IF(AND(ISNUMBER($I39),$I39&gt;=V$8,$I39&lt;DATE(YEAR(V$8),MONTH(V$8)+1,1)),"●","")))</f>
        <v/>
      </c>
      <c r="W39" s="17" t="str">
        <f aca="false">IF(AND($E39="Gate",$F39&gt;=W$8,$F39&lt;DATE(YEAR(W$8),MONTH(W$8)+1,1)),"◆",IF(AND($E39="Milestone",$F39&gt;=W$8,$F39&lt;DATE(YEAR(W$8),MONTH(W$8)+1,1)),"●",IF(AND(ISNUMBER($I39),$I39&gt;=W$8,$I39&lt;DATE(YEAR(W$8),MONTH(W$8)+1,1)),"●","")))</f>
        <v/>
      </c>
      <c r="X39" s="17" t="str">
        <f aca="false">IF(AND($E39="Gate",$F39&gt;=X$8,$F39&lt;DATE(YEAR(X$8),MONTH(X$8)+1,1)),"◆",IF(AND($E39="Milestone",$F39&gt;=X$8,$F39&lt;DATE(YEAR(X$8),MONTH(X$8)+1,1)),"●",IF(AND(ISNUMBER($I39),$I39&gt;=X$8,$I39&lt;DATE(YEAR(X$8),MONTH(X$8)+1,1)),"●","")))</f>
        <v/>
      </c>
      <c r="Y39" s="17" t="str">
        <f aca="false">IF(AND($E39="Gate",$F39&gt;=Y$8,$F39&lt;DATE(YEAR(Y$8),MONTH(Y$8)+1,1)),"◆",IF(AND($E39="Milestone",$F39&gt;=Y$8,$F39&lt;DATE(YEAR(Y$8),MONTH(Y$8)+1,1)),"●",IF(AND(ISNUMBER($I39),$I39&gt;=Y$8,$I39&lt;DATE(YEAR(Y$8),MONTH(Y$8)+1,1)),"●","")))</f>
        <v/>
      </c>
      <c r="Z39" s="17" t="str">
        <f aca="false">IF(AND($E39="Gate",$F39&gt;=Z$8,$F39&lt;DATE(YEAR(Z$8),MONTH(Z$8)+1,1)),"◆",IF(AND($E39="Milestone",$F39&gt;=Z$8,$F39&lt;DATE(YEAR(Z$8),MONTH(Z$8)+1,1)),"●",IF(AND(ISNUMBER($I39),$I39&gt;=Z$8,$I39&lt;DATE(YEAR(Z$8),MONTH(Z$8)+1,1)),"●","")))</f>
        <v/>
      </c>
      <c r="AA39" s="17" t="str">
        <f aca="false">IF(AND($E39="Gate",$F39&gt;=AA$8,$F39&lt;DATE(YEAR(AA$8),MONTH(AA$8)+1,1)),"◆",IF(AND($E39="Milestone",$F39&gt;=AA$8,$F39&lt;DATE(YEAR(AA$8),MONTH(AA$8)+1,1)),"●",IF(AND(ISNUMBER($I39),$I39&gt;=AA$8,$I39&lt;DATE(YEAR(AA$8),MONTH(AA$8)+1,1)),"●","")))</f>
        <v/>
      </c>
      <c r="AB39" s="17" t="str">
        <f aca="false">IF(AND($E39="Gate",$F39&gt;=AB$8,$F39&lt;DATE(YEAR(AB$8),MONTH(AB$8)+1,1)),"◆",IF(AND($E39="Milestone",$F39&gt;=AB$8,$F39&lt;DATE(YEAR(AB$8),MONTH(AB$8)+1,1)),"●",IF(AND(ISNUMBER($I39),$I39&gt;=AB$8,$I39&lt;DATE(YEAR(AB$8),MONTH(AB$8)+1,1)),"●","")))</f>
        <v/>
      </c>
      <c r="AC39" s="17" t="str">
        <f aca="false">IF(AND($E39="Gate",$F39&gt;=AC$8,$F39&lt;DATE(YEAR(AC$8),MONTH(AC$8)+1,1)),"◆",IF(AND($E39="Milestone",$F39&gt;=AC$8,$F39&lt;DATE(YEAR(AC$8),MONTH(AC$8)+1,1)),"●",IF(AND(ISNUMBER($I39),$I39&gt;=AC$8,$I39&lt;DATE(YEAR(AC$8),MONTH(AC$8)+1,1)),"●","")))</f>
        <v/>
      </c>
      <c r="AD39" s="17" t="str">
        <f aca="false">IF(AND($E39="Gate",$F39&gt;=AD$8,$F39&lt;DATE(YEAR(AD$8),MONTH(AD$8)+1,1)),"◆",IF(AND($E39="Milestone",$F39&gt;=AD$8,$F39&lt;DATE(YEAR(AD$8),MONTH(AD$8)+1,1)),"●",IF(AND(ISNUMBER($I39),$I39&gt;=AD$8,$I39&lt;DATE(YEAR(AD$8),MONTH(AD$8)+1,1)),"●","")))</f>
        <v/>
      </c>
      <c r="AE39" s="17" t="str">
        <f aca="false">IF(AND($E39="Gate",$F39&gt;=AE$8,$F39&lt;DATE(YEAR(AE$8),MONTH(AE$8)+1,1)),"◆",IF(AND($E39="Milestone",$F39&gt;=AE$8,$F39&lt;DATE(YEAR(AE$8),MONTH(AE$8)+1,1)),"●",IF(AND(ISNUMBER($I39),$I39&gt;=AE$8,$I39&lt;DATE(YEAR(AE$8),MONTH(AE$8)+1,1)),"●","")))</f>
        <v/>
      </c>
      <c r="AF39" s="17" t="str">
        <f aca="false">IF(AND($E39="Gate",$F39&gt;=AF$8,$F39&lt;DATE(YEAR(AF$8),MONTH(AF$8)+1,1)),"◆",IF(AND($E39="Milestone",$F39&gt;=AF$8,$F39&lt;DATE(YEAR(AF$8),MONTH(AF$8)+1,1)),"●",IF(AND(ISNUMBER($I39),$I39&gt;=AF$8,$I39&lt;DATE(YEAR(AF$8),MONTH(AF$8)+1,1)),"●","")))</f>
        <v/>
      </c>
      <c r="AG39" s="17" t="str">
        <f aca="false">IF(AND($E39="Gate",$F39&gt;=AG$8,$F39&lt;DATE(YEAR(AG$8),MONTH(AG$8)+1,1)),"◆",IF(AND($E39="Milestone",$F39&gt;=AG$8,$F39&lt;DATE(YEAR(AG$8),MONTH(AG$8)+1,1)),"●",IF(AND(ISNUMBER($I39),$I39&gt;=AG$8,$I39&lt;DATE(YEAR(AG$8),MONTH(AG$8)+1,1)),"●","")))</f>
        <v/>
      </c>
      <c r="AH39" s="17" t="str">
        <f aca="false">IF(AND($E39="Gate",$F39&gt;=AH$8,$F39&lt;DATE(YEAR(AH$8),MONTH(AH$8)+1,1)),"◆",IF(AND($E39="Milestone",$F39&gt;=AH$8,$F39&lt;DATE(YEAR(AH$8),MONTH(AH$8)+1,1)),"●",IF(AND(ISNUMBER($I39),$I39&gt;=AH$8,$I39&lt;DATE(YEAR(AH$8),MONTH(AH$8)+1,1)),"●","")))</f>
        <v/>
      </c>
      <c r="AI39" s="17" t="str">
        <f aca="false">IF(AND($E39="Gate",$F39&gt;=AI$8,$F39&lt;DATE(YEAR(AI$8),MONTH(AI$8)+1,1)),"◆",IF(AND($E39="Milestone",$F39&gt;=AI$8,$F39&lt;DATE(YEAR(AI$8),MONTH(AI$8)+1,1)),"●",IF(AND(ISNUMBER($I39),$I39&gt;=AI$8,$I39&lt;DATE(YEAR(AI$8),MONTH(AI$8)+1,1)),"●","")))</f>
        <v/>
      </c>
      <c r="AJ39" s="17" t="str">
        <f aca="false">IF(AND($E39="Gate",$F39&gt;=AJ$8,$F39&lt;DATE(YEAR(AJ$8),MONTH(AJ$8)+1,1)),"◆",IF(AND($E39="Milestone",$F39&gt;=AJ$8,$F39&lt;DATE(YEAR(AJ$8),MONTH(AJ$8)+1,1)),"●",IF(AND(ISNUMBER($I39),$I39&gt;=AJ$8,$I39&lt;DATE(YEAR(AJ$8),MONTH(AJ$8)+1,1)),"●","")))</f>
        <v/>
      </c>
      <c r="AK39" s="17" t="str">
        <f aca="false">IF(AND($E39="Gate",$F39&gt;=AK$8,$F39&lt;DATE(YEAR(AK$8),MONTH(AK$8)+1,1)),"◆",IF(AND($E39="Milestone",$F39&gt;=AK$8,$F39&lt;DATE(YEAR(AK$8),MONTH(AK$8)+1,1)),"●",IF(AND(ISNUMBER($I39),$I39&gt;=AK$8,$I39&lt;DATE(YEAR(AK$8),MONTH(AK$8)+1,1)),"●","")))</f>
        <v/>
      </c>
      <c r="AL39" s="17" t="str">
        <f aca="false">IF(AND($E39="Gate",$F39&gt;=AL$8,$F39&lt;DATE(YEAR(AL$8),MONTH(AL$8)+1,1)),"◆",IF(AND($E39="Milestone",$F39&gt;=AL$8,$F39&lt;DATE(YEAR(AL$8),MONTH(AL$8)+1,1)),"●",IF(AND(ISNUMBER($I39),$I39&gt;=AL$8,$I39&lt;DATE(YEAR(AL$8),MONTH(AL$8)+1,1)),"●","")))</f>
        <v/>
      </c>
      <c r="AM39" s="17" t="str">
        <f aca="false">IF(AND($E39="Gate",$F39&gt;=AM$8,$F39&lt;DATE(YEAR(AM$8),MONTH(AM$8)+1,1)),"◆",IF(AND($E39="Milestone",$F39&gt;=AM$8,$F39&lt;DATE(YEAR(AM$8),MONTH(AM$8)+1,1)),"●",IF(AND(ISNUMBER($I39),$I39&gt;=AM$8,$I39&lt;DATE(YEAR(AM$8),MONTH(AM$8)+1,1)),"●","")))</f>
        <v/>
      </c>
      <c r="AN39" s="17" t="str">
        <f aca="false">IF(AND($E39="Gate",$F39&gt;=AN$8,$F39&lt;DATE(YEAR(AN$8),MONTH(AN$8)+1,1)),"◆",IF(AND($E39="Milestone",$F39&gt;=AN$8,$F39&lt;DATE(YEAR(AN$8),MONTH(AN$8)+1,1)),"●",IF(AND(ISNUMBER($I39),$I39&gt;=AN$8,$I39&lt;DATE(YEAR(AN$8),MONTH(AN$8)+1,1)),"●","")))</f>
        <v/>
      </c>
      <c r="AO39" s="17" t="str">
        <f aca="false">IF(AND($E39="Gate",$F39&gt;=AO$8,$F39&lt;DATE(YEAR(AO$8),MONTH(AO$8)+1,1)),"◆",IF(AND($E39="Milestone",$F39&gt;=AO$8,$F39&lt;DATE(YEAR(AO$8),MONTH(AO$8)+1,1)),"●",IF(AND(ISNUMBER($I39),$I39&gt;=AO$8,$I39&lt;DATE(YEAR(AO$8),MONTH(AO$8)+1,1)),"●","")))</f>
        <v/>
      </c>
      <c r="AP39" s="17" t="str">
        <f aca="false">IF(AND($E39="Gate",$F39&gt;=AP$8,$F39&lt;DATE(YEAR(AP$8),MONTH(AP$8)+1,1)),"◆",IF(AND($E39="Milestone",$F39&gt;=AP$8,$F39&lt;DATE(YEAR(AP$8),MONTH(AP$8)+1,1)),"●",IF(AND(ISNUMBER($I39),$I39&gt;=AP$8,$I39&lt;DATE(YEAR(AP$8),MONTH(AP$8)+1,1)),"●","")))</f>
        <v/>
      </c>
      <c r="AQ39" s="17" t="str">
        <f aca="false">IF(AND($E39="Gate",$F39&gt;=AQ$8,$F39&lt;DATE(YEAR(AQ$8),MONTH(AQ$8)+1,1)),"◆",IF(AND($E39="Milestone",$F39&gt;=AQ$8,$F39&lt;DATE(YEAR(AQ$8),MONTH(AQ$8)+1,1)),"●",IF(AND(ISNUMBER($I39),$I39&gt;=AQ$8,$I39&lt;DATE(YEAR(AQ$8),MONTH(AQ$8)+1,1)),"●","")))</f>
        <v/>
      </c>
      <c r="AR39" s="17" t="str">
        <f aca="false">IF(AND($E39="Gate",$F39&gt;=AR$8,$F39&lt;DATE(YEAR(AR$8),MONTH(AR$8)+1,1)),"◆",IF(AND($E39="Milestone",$F39&gt;=AR$8,$F39&lt;DATE(YEAR(AR$8),MONTH(AR$8)+1,1)),"●",IF(AND(ISNUMBER($I39),$I39&gt;=AR$8,$I39&lt;DATE(YEAR(AR$8),MONTH(AR$8)+1,1)),"●","")))</f>
        <v/>
      </c>
      <c r="AS39" s="17" t="str">
        <f aca="false">IF(AND($E39="Gate",$F39&gt;=AS$8,$F39&lt;DATE(YEAR(AS$8),MONTH(AS$8)+1,1)),"◆",IF(AND($E39="Milestone",$F39&gt;=AS$8,$F39&lt;DATE(YEAR(AS$8),MONTH(AS$8)+1,1)),"●",IF(AND(ISNUMBER($I39),$I39&gt;=AS$8,$I39&lt;DATE(YEAR(AS$8),MONTH(AS$8)+1,1)),"●","")))</f>
        <v/>
      </c>
      <c r="AT39" s="17" t="str">
        <f aca="false">IF(AND($E39="Gate",$F39&gt;=AT$8,$F39&lt;DATE(YEAR(AT$8),MONTH(AT$8)+1,1)),"◆",IF(AND($E39="Milestone",$F39&gt;=AT$8,$F39&lt;DATE(YEAR(AT$8),MONTH(AT$8)+1,1)),"●",IF(AND(ISNUMBER($I39),$I39&gt;=AT$8,$I39&lt;DATE(YEAR(AT$8),MONTH(AT$8)+1,1)),"●","")))</f>
        <v/>
      </c>
    </row>
    <row r="40" customFormat="false" ht="6.75" hidden="false" customHeight="true" outlineLevel="0" collapsed="false"/>
    <row r="41" customFormat="false" ht="24" hidden="false" customHeight="true" outlineLevel="0" collapsed="false">
      <c r="B41" s="8" t="s">
        <v>43</v>
      </c>
      <c r="C41" s="9" t="s">
        <v>12</v>
      </c>
      <c r="D41" s="10"/>
      <c r="E41" s="9" t="s">
        <v>13</v>
      </c>
      <c r="F41" s="11"/>
      <c r="G41" s="11"/>
      <c r="H41" s="11"/>
      <c r="I41" s="11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2" customFormat="false" ht="18" hidden="false" customHeight="true" outlineLevel="0" collapsed="false">
      <c r="B42" s="12"/>
      <c r="C42" s="13"/>
      <c r="D42" s="14" t="s">
        <v>44</v>
      </c>
      <c r="E42" s="14" t="s">
        <v>34</v>
      </c>
      <c r="F42" s="15" t="n">
        <v>46388</v>
      </c>
      <c r="G42" s="15" t="n">
        <v>46578</v>
      </c>
      <c r="H42" s="13" t="s">
        <v>23</v>
      </c>
      <c r="I42" s="16" t="n">
        <f aca="false">IF($H42="","",IFERROR(INDEX($F$10:$F$50,MATCH($H42,$C$10:$C$50,0)),""))</f>
        <v>46599</v>
      </c>
      <c r="J42" s="12"/>
      <c r="K42" s="17" t="str">
        <f aca="false">IF(AND($E42="Gate",$F42&gt;=K$8,$F42&lt;DATE(YEAR(K$8),MONTH(K$8)+1,1)),"◆",IF(AND($E42="Milestone",$F42&gt;=K$8,$F42&lt;DATE(YEAR(K$8),MONTH(K$8)+1,1)),"●",IF(AND(ISNUMBER($I42),$I42&gt;=K$8,$I42&lt;DATE(YEAR(K$8),MONTH(K$8)+1,1)),"●","")))</f>
        <v/>
      </c>
      <c r="L42" s="17" t="str">
        <f aca="false">IF(AND($E42="Gate",$F42&gt;=L$8,$F42&lt;DATE(YEAR(L$8),MONTH(L$8)+1,1)),"◆",IF(AND($E42="Milestone",$F42&gt;=L$8,$F42&lt;DATE(YEAR(L$8),MONTH(L$8)+1,1)),"●",IF(AND(ISNUMBER($I42),$I42&gt;=L$8,$I42&lt;DATE(YEAR(L$8),MONTH(L$8)+1,1)),"●","")))</f>
        <v/>
      </c>
      <c r="M42" s="17" t="str">
        <f aca="false">IF(AND($E42="Gate",$F42&gt;=M$8,$F42&lt;DATE(YEAR(M$8),MONTH(M$8)+1,1)),"◆",IF(AND($E42="Milestone",$F42&gt;=M$8,$F42&lt;DATE(YEAR(M$8),MONTH(M$8)+1,1)),"●",IF(AND(ISNUMBER($I42),$I42&gt;=M$8,$I42&lt;DATE(YEAR(M$8),MONTH(M$8)+1,1)),"●","")))</f>
        <v/>
      </c>
      <c r="N42" s="17" t="str">
        <f aca="false">IF(AND($E42="Gate",$F42&gt;=N$8,$F42&lt;DATE(YEAR(N$8),MONTH(N$8)+1,1)),"◆",IF(AND($E42="Milestone",$F42&gt;=N$8,$F42&lt;DATE(YEAR(N$8),MONTH(N$8)+1,1)),"●",IF(AND(ISNUMBER($I42),$I42&gt;=N$8,$I42&lt;DATE(YEAR(N$8),MONTH(N$8)+1,1)),"●","")))</f>
        <v/>
      </c>
      <c r="O42" s="17" t="str">
        <f aca="false">IF(AND($E42="Gate",$F42&gt;=O$8,$F42&lt;DATE(YEAR(O$8),MONTH(O$8)+1,1)),"◆",IF(AND($E42="Milestone",$F42&gt;=O$8,$F42&lt;DATE(YEAR(O$8),MONTH(O$8)+1,1)),"●",IF(AND(ISNUMBER($I42),$I42&gt;=O$8,$I42&lt;DATE(YEAR(O$8),MONTH(O$8)+1,1)),"●","")))</f>
        <v/>
      </c>
      <c r="P42" s="17" t="str">
        <f aca="false">IF(AND($E42="Gate",$F42&gt;=P$8,$F42&lt;DATE(YEAR(P$8),MONTH(P$8)+1,1)),"◆",IF(AND($E42="Milestone",$F42&gt;=P$8,$F42&lt;DATE(YEAR(P$8),MONTH(P$8)+1,1)),"●",IF(AND(ISNUMBER($I42),$I42&gt;=P$8,$I42&lt;DATE(YEAR(P$8),MONTH(P$8)+1,1)),"●","")))</f>
        <v/>
      </c>
      <c r="Q42" s="17" t="str">
        <f aca="false">IF(AND($E42="Gate",$F42&gt;=Q$8,$F42&lt;DATE(YEAR(Q$8),MONTH(Q$8)+1,1)),"◆",IF(AND($E42="Milestone",$F42&gt;=Q$8,$F42&lt;DATE(YEAR(Q$8),MONTH(Q$8)+1,1)),"●",IF(AND(ISNUMBER($I42),$I42&gt;=Q$8,$I42&lt;DATE(YEAR(Q$8),MONTH(Q$8)+1,1)),"●","")))</f>
        <v>●</v>
      </c>
      <c r="R42" s="17" t="str">
        <f aca="false">IF(AND($E42="Gate",$F42&gt;=R$8,$F42&lt;DATE(YEAR(R$8),MONTH(R$8)+1,1)),"◆",IF(AND($E42="Milestone",$F42&gt;=R$8,$F42&lt;DATE(YEAR(R$8),MONTH(R$8)+1,1)),"●",IF(AND(ISNUMBER($I42),$I42&gt;=R$8,$I42&lt;DATE(YEAR(R$8),MONTH(R$8)+1,1)),"●","")))</f>
        <v/>
      </c>
      <c r="S42" s="17" t="str">
        <f aca="false">IF(AND($E42="Gate",$F42&gt;=S$8,$F42&lt;DATE(YEAR(S$8),MONTH(S$8)+1,1)),"◆",IF(AND($E42="Milestone",$F42&gt;=S$8,$F42&lt;DATE(YEAR(S$8),MONTH(S$8)+1,1)),"●",IF(AND(ISNUMBER($I42),$I42&gt;=S$8,$I42&lt;DATE(YEAR(S$8),MONTH(S$8)+1,1)),"●","")))</f>
        <v/>
      </c>
      <c r="T42" s="17" t="str">
        <f aca="false">IF(AND($E42="Gate",$F42&gt;=T$8,$F42&lt;DATE(YEAR(T$8),MONTH(T$8)+1,1)),"◆",IF(AND($E42="Milestone",$F42&gt;=T$8,$F42&lt;DATE(YEAR(T$8),MONTH(T$8)+1,1)),"●",IF(AND(ISNUMBER($I42),$I42&gt;=T$8,$I42&lt;DATE(YEAR(T$8),MONTH(T$8)+1,1)),"●","")))</f>
        <v/>
      </c>
      <c r="U42" s="17" t="str">
        <f aca="false">IF(AND($E42="Gate",$F42&gt;=U$8,$F42&lt;DATE(YEAR(U$8),MONTH(U$8)+1,1)),"◆",IF(AND($E42="Milestone",$F42&gt;=U$8,$F42&lt;DATE(YEAR(U$8),MONTH(U$8)+1,1)),"●",IF(AND(ISNUMBER($I42),$I42&gt;=U$8,$I42&lt;DATE(YEAR(U$8),MONTH(U$8)+1,1)),"●","")))</f>
        <v/>
      </c>
      <c r="V42" s="17" t="str">
        <f aca="false">IF(AND($E42="Gate",$F42&gt;=V$8,$F42&lt;DATE(YEAR(V$8),MONTH(V$8)+1,1)),"◆",IF(AND($E42="Milestone",$F42&gt;=V$8,$F42&lt;DATE(YEAR(V$8),MONTH(V$8)+1,1)),"●",IF(AND(ISNUMBER($I42),$I42&gt;=V$8,$I42&lt;DATE(YEAR(V$8),MONTH(V$8)+1,1)),"●","")))</f>
        <v/>
      </c>
      <c r="W42" s="17" t="str">
        <f aca="false">IF(AND($E42="Gate",$F42&gt;=W$8,$F42&lt;DATE(YEAR(W$8),MONTH(W$8)+1,1)),"◆",IF(AND($E42="Milestone",$F42&gt;=W$8,$F42&lt;DATE(YEAR(W$8),MONTH(W$8)+1,1)),"●",IF(AND(ISNUMBER($I42),$I42&gt;=W$8,$I42&lt;DATE(YEAR(W$8),MONTH(W$8)+1,1)),"●","")))</f>
        <v/>
      </c>
      <c r="X42" s="17" t="str">
        <f aca="false">IF(AND($E42="Gate",$F42&gt;=X$8,$F42&lt;DATE(YEAR(X$8),MONTH(X$8)+1,1)),"◆",IF(AND($E42="Milestone",$F42&gt;=X$8,$F42&lt;DATE(YEAR(X$8),MONTH(X$8)+1,1)),"●",IF(AND(ISNUMBER($I42),$I42&gt;=X$8,$I42&lt;DATE(YEAR(X$8),MONTH(X$8)+1,1)),"●","")))</f>
        <v/>
      </c>
      <c r="Y42" s="17" t="str">
        <f aca="false">IF(AND($E42="Gate",$F42&gt;=Y$8,$F42&lt;DATE(YEAR(Y$8),MONTH(Y$8)+1,1)),"◆",IF(AND($E42="Milestone",$F42&gt;=Y$8,$F42&lt;DATE(YEAR(Y$8),MONTH(Y$8)+1,1)),"●",IF(AND(ISNUMBER($I42),$I42&gt;=Y$8,$I42&lt;DATE(YEAR(Y$8),MONTH(Y$8)+1,1)),"●","")))</f>
        <v/>
      </c>
      <c r="Z42" s="17" t="str">
        <f aca="false">IF(AND($E42="Gate",$F42&gt;=Z$8,$F42&lt;DATE(YEAR(Z$8),MONTH(Z$8)+1,1)),"◆",IF(AND($E42="Milestone",$F42&gt;=Z$8,$F42&lt;DATE(YEAR(Z$8),MONTH(Z$8)+1,1)),"●",IF(AND(ISNUMBER($I42),$I42&gt;=Z$8,$I42&lt;DATE(YEAR(Z$8),MONTH(Z$8)+1,1)),"●","")))</f>
        <v/>
      </c>
      <c r="AA42" s="17" t="str">
        <f aca="false">IF(AND($E42="Gate",$F42&gt;=AA$8,$F42&lt;DATE(YEAR(AA$8),MONTH(AA$8)+1,1)),"◆",IF(AND($E42="Milestone",$F42&gt;=AA$8,$F42&lt;DATE(YEAR(AA$8),MONTH(AA$8)+1,1)),"●",IF(AND(ISNUMBER($I42),$I42&gt;=AA$8,$I42&lt;DATE(YEAR(AA$8),MONTH(AA$8)+1,1)),"●","")))</f>
        <v/>
      </c>
      <c r="AB42" s="17" t="str">
        <f aca="false">IF(AND($E42="Gate",$F42&gt;=AB$8,$F42&lt;DATE(YEAR(AB$8),MONTH(AB$8)+1,1)),"◆",IF(AND($E42="Milestone",$F42&gt;=AB$8,$F42&lt;DATE(YEAR(AB$8),MONTH(AB$8)+1,1)),"●",IF(AND(ISNUMBER($I42),$I42&gt;=AB$8,$I42&lt;DATE(YEAR(AB$8),MONTH(AB$8)+1,1)),"●","")))</f>
        <v/>
      </c>
      <c r="AC42" s="17" t="str">
        <f aca="false">IF(AND($E42="Gate",$F42&gt;=AC$8,$F42&lt;DATE(YEAR(AC$8),MONTH(AC$8)+1,1)),"◆",IF(AND($E42="Milestone",$F42&gt;=AC$8,$F42&lt;DATE(YEAR(AC$8),MONTH(AC$8)+1,1)),"●",IF(AND(ISNUMBER($I42),$I42&gt;=AC$8,$I42&lt;DATE(YEAR(AC$8),MONTH(AC$8)+1,1)),"●","")))</f>
        <v/>
      </c>
      <c r="AD42" s="17" t="str">
        <f aca="false">IF(AND($E42="Gate",$F42&gt;=AD$8,$F42&lt;DATE(YEAR(AD$8),MONTH(AD$8)+1,1)),"◆",IF(AND($E42="Milestone",$F42&gt;=AD$8,$F42&lt;DATE(YEAR(AD$8),MONTH(AD$8)+1,1)),"●",IF(AND(ISNUMBER($I42),$I42&gt;=AD$8,$I42&lt;DATE(YEAR(AD$8),MONTH(AD$8)+1,1)),"●","")))</f>
        <v/>
      </c>
      <c r="AE42" s="17" t="str">
        <f aca="false">IF(AND($E42="Gate",$F42&gt;=AE$8,$F42&lt;DATE(YEAR(AE$8),MONTH(AE$8)+1,1)),"◆",IF(AND($E42="Milestone",$F42&gt;=AE$8,$F42&lt;DATE(YEAR(AE$8),MONTH(AE$8)+1,1)),"●",IF(AND(ISNUMBER($I42),$I42&gt;=AE$8,$I42&lt;DATE(YEAR(AE$8),MONTH(AE$8)+1,1)),"●","")))</f>
        <v/>
      </c>
      <c r="AF42" s="17" t="str">
        <f aca="false">IF(AND($E42="Gate",$F42&gt;=AF$8,$F42&lt;DATE(YEAR(AF$8),MONTH(AF$8)+1,1)),"◆",IF(AND($E42="Milestone",$F42&gt;=AF$8,$F42&lt;DATE(YEAR(AF$8),MONTH(AF$8)+1,1)),"●",IF(AND(ISNUMBER($I42),$I42&gt;=AF$8,$I42&lt;DATE(YEAR(AF$8),MONTH(AF$8)+1,1)),"●","")))</f>
        <v/>
      </c>
      <c r="AG42" s="17" t="str">
        <f aca="false">IF(AND($E42="Gate",$F42&gt;=AG$8,$F42&lt;DATE(YEAR(AG$8),MONTH(AG$8)+1,1)),"◆",IF(AND($E42="Milestone",$F42&gt;=AG$8,$F42&lt;DATE(YEAR(AG$8),MONTH(AG$8)+1,1)),"●",IF(AND(ISNUMBER($I42),$I42&gt;=AG$8,$I42&lt;DATE(YEAR(AG$8),MONTH(AG$8)+1,1)),"●","")))</f>
        <v/>
      </c>
      <c r="AH42" s="17" t="str">
        <f aca="false">IF(AND($E42="Gate",$F42&gt;=AH$8,$F42&lt;DATE(YEAR(AH$8),MONTH(AH$8)+1,1)),"◆",IF(AND($E42="Milestone",$F42&gt;=AH$8,$F42&lt;DATE(YEAR(AH$8),MONTH(AH$8)+1,1)),"●",IF(AND(ISNUMBER($I42),$I42&gt;=AH$8,$I42&lt;DATE(YEAR(AH$8),MONTH(AH$8)+1,1)),"●","")))</f>
        <v/>
      </c>
      <c r="AI42" s="17" t="str">
        <f aca="false">IF(AND($E42="Gate",$F42&gt;=AI$8,$F42&lt;DATE(YEAR(AI$8),MONTH(AI$8)+1,1)),"◆",IF(AND($E42="Milestone",$F42&gt;=AI$8,$F42&lt;DATE(YEAR(AI$8),MONTH(AI$8)+1,1)),"●",IF(AND(ISNUMBER($I42),$I42&gt;=AI$8,$I42&lt;DATE(YEAR(AI$8),MONTH(AI$8)+1,1)),"●","")))</f>
        <v/>
      </c>
      <c r="AJ42" s="17" t="str">
        <f aca="false">IF(AND($E42="Gate",$F42&gt;=AJ$8,$F42&lt;DATE(YEAR(AJ$8),MONTH(AJ$8)+1,1)),"◆",IF(AND($E42="Milestone",$F42&gt;=AJ$8,$F42&lt;DATE(YEAR(AJ$8),MONTH(AJ$8)+1,1)),"●",IF(AND(ISNUMBER($I42),$I42&gt;=AJ$8,$I42&lt;DATE(YEAR(AJ$8),MONTH(AJ$8)+1,1)),"●","")))</f>
        <v/>
      </c>
      <c r="AK42" s="17" t="str">
        <f aca="false">IF(AND($E42="Gate",$F42&gt;=AK$8,$F42&lt;DATE(YEAR(AK$8),MONTH(AK$8)+1,1)),"◆",IF(AND($E42="Milestone",$F42&gt;=AK$8,$F42&lt;DATE(YEAR(AK$8),MONTH(AK$8)+1,1)),"●",IF(AND(ISNUMBER($I42),$I42&gt;=AK$8,$I42&lt;DATE(YEAR(AK$8),MONTH(AK$8)+1,1)),"●","")))</f>
        <v/>
      </c>
      <c r="AL42" s="17" t="str">
        <f aca="false">IF(AND($E42="Gate",$F42&gt;=AL$8,$F42&lt;DATE(YEAR(AL$8),MONTH(AL$8)+1,1)),"◆",IF(AND($E42="Milestone",$F42&gt;=AL$8,$F42&lt;DATE(YEAR(AL$8),MONTH(AL$8)+1,1)),"●",IF(AND(ISNUMBER($I42),$I42&gt;=AL$8,$I42&lt;DATE(YEAR(AL$8),MONTH(AL$8)+1,1)),"●","")))</f>
        <v/>
      </c>
      <c r="AM42" s="17" t="str">
        <f aca="false">IF(AND($E42="Gate",$F42&gt;=AM$8,$F42&lt;DATE(YEAR(AM$8),MONTH(AM$8)+1,1)),"◆",IF(AND($E42="Milestone",$F42&gt;=AM$8,$F42&lt;DATE(YEAR(AM$8),MONTH(AM$8)+1,1)),"●",IF(AND(ISNUMBER($I42),$I42&gt;=AM$8,$I42&lt;DATE(YEAR(AM$8),MONTH(AM$8)+1,1)),"●","")))</f>
        <v/>
      </c>
      <c r="AN42" s="17" t="str">
        <f aca="false">IF(AND($E42="Gate",$F42&gt;=AN$8,$F42&lt;DATE(YEAR(AN$8),MONTH(AN$8)+1,1)),"◆",IF(AND($E42="Milestone",$F42&gt;=AN$8,$F42&lt;DATE(YEAR(AN$8),MONTH(AN$8)+1,1)),"●",IF(AND(ISNUMBER($I42),$I42&gt;=AN$8,$I42&lt;DATE(YEAR(AN$8),MONTH(AN$8)+1,1)),"●","")))</f>
        <v/>
      </c>
      <c r="AO42" s="17" t="str">
        <f aca="false">IF(AND($E42="Gate",$F42&gt;=AO$8,$F42&lt;DATE(YEAR(AO$8),MONTH(AO$8)+1,1)),"◆",IF(AND($E42="Milestone",$F42&gt;=AO$8,$F42&lt;DATE(YEAR(AO$8),MONTH(AO$8)+1,1)),"●",IF(AND(ISNUMBER($I42),$I42&gt;=AO$8,$I42&lt;DATE(YEAR(AO$8),MONTH(AO$8)+1,1)),"●","")))</f>
        <v/>
      </c>
      <c r="AP42" s="17" t="str">
        <f aca="false">IF(AND($E42="Gate",$F42&gt;=AP$8,$F42&lt;DATE(YEAR(AP$8),MONTH(AP$8)+1,1)),"◆",IF(AND($E42="Milestone",$F42&gt;=AP$8,$F42&lt;DATE(YEAR(AP$8),MONTH(AP$8)+1,1)),"●",IF(AND(ISNUMBER($I42),$I42&gt;=AP$8,$I42&lt;DATE(YEAR(AP$8),MONTH(AP$8)+1,1)),"●","")))</f>
        <v/>
      </c>
      <c r="AQ42" s="17" t="str">
        <f aca="false">IF(AND($E42="Gate",$F42&gt;=AQ$8,$F42&lt;DATE(YEAR(AQ$8),MONTH(AQ$8)+1,1)),"◆",IF(AND($E42="Milestone",$F42&gt;=AQ$8,$F42&lt;DATE(YEAR(AQ$8),MONTH(AQ$8)+1,1)),"●",IF(AND(ISNUMBER($I42),$I42&gt;=AQ$8,$I42&lt;DATE(YEAR(AQ$8),MONTH(AQ$8)+1,1)),"●","")))</f>
        <v/>
      </c>
      <c r="AR42" s="17" t="str">
        <f aca="false">IF(AND($E42="Gate",$F42&gt;=AR$8,$F42&lt;DATE(YEAR(AR$8),MONTH(AR$8)+1,1)),"◆",IF(AND($E42="Milestone",$F42&gt;=AR$8,$F42&lt;DATE(YEAR(AR$8),MONTH(AR$8)+1,1)),"●",IF(AND(ISNUMBER($I42),$I42&gt;=AR$8,$I42&lt;DATE(YEAR(AR$8),MONTH(AR$8)+1,1)),"●","")))</f>
        <v/>
      </c>
      <c r="AS42" s="17" t="str">
        <f aca="false">IF(AND($E42="Gate",$F42&gt;=AS$8,$F42&lt;DATE(YEAR(AS$8),MONTH(AS$8)+1,1)),"◆",IF(AND($E42="Milestone",$F42&gt;=AS$8,$F42&lt;DATE(YEAR(AS$8),MONTH(AS$8)+1,1)),"●",IF(AND(ISNUMBER($I42),$I42&gt;=AS$8,$I42&lt;DATE(YEAR(AS$8),MONTH(AS$8)+1,1)),"●","")))</f>
        <v/>
      </c>
      <c r="AT42" s="17" t="str">
        <f aca="false">IF(AND($E42="Gate",$F42&gt;=AT$8,$F42&lt;DATE(YEAR(AT$8),MONTH(AT$8)+1,1)),"◆",IF(AND($E42="Milestone",$F42&gt;=AT$8,$F42&lt;DATE(YEAR(AT$8),MONTH(AT$8)+1,1)),"●",IF(AND(ISNUMBER($I42),$I42&gt;=AT$8,$I42&lt;DATE(YEAR(AT$8),MONTH(AT$8)+1,1)),"●","")))</f>
        <v/>
      </c>
    </row>
    <row r="43" customFormat="false" ht="18" hidden="false" customHeight="true" outlineLevel="0" collapsed="false">
      <c r="B43" s="12"/>
      <c r="C43" s="13"/>
      <c r="D43" s="14" t="s">
        <v>45</v>
      </c>
      <c r="E43" s="14" t="s">
        <v>34</v>
      </c>
      <c r="F43" s="15" t="n">
        <v>46600</v>
      </c>
      <c r="G43" s="15" t="n">
        <v>46853</v>
      </c>
      <c r="H43" s="13" t="s">
        <v>26</v>
      </c>
      <c r="I43" s="16" t="n">
        <f aca="false">IF($H43="","",IFERROR(INDEX($F$10:$F$50,MATCH($H43,$C$10:$C$50,0)),""))</f>
        <v>46858</v>
      </c>
      <c r="J43" s="12"/>
      <c r="K43" s="17" t="str">
        <f aca="false">IF(AND($E43="Gate",$F43&gt;=K$8,$F43&lt;DATE(YEAR(K$8),MONTH(K$8)+1,1)),"◆",IF(AND($E43="Milestone",$F43&gt;=K$8,$F43&lt;DATE(YEAR(K$8),MONTH(K$8)+1,1)),"●",IF(AND(ISNUMBER($I43),$I43&gt;=K$8,$I43&lt;DATE(YEAR(K$8),MONTH(K$8)+1,1)),"●","")))</f>
        <v/>
      </c>
      <c r="L43" s="17" t="str">
        <f aca="false">IF(AND($E43="Gate",$F43&gt;=L$8,$F43&lt;DATE(YEAR(L$8),MONTH(L$8)+1,1)),"◆",IF(AND($E43="Milestone",$F43&gt;=L$8,$F43&lt;DATE(YEAR(L$8),MONTH(L$8)+1,1)),"●",IF(AND(ISNUMBER($I43),$I43&gt;=L$8,$I43&lt;DATE(YEAR(L$8),MONTH(L$8)+1,1)),"●","")))</f>
        <v/>
      </c>
      <c r="M43" s="17" t="str">
        <f aca="false">IF(AND($E43="Gate",$F43&gt;=M$8,$F43&lt;DATE(YEAR(M$8),MONTH(M$8)+1,1)),"◆",IF(AND($E43="Milestone",$F43&gt;=M$8,$F43&lt;DATE(YEAR(M$8),MONTH(M$8)+1,1)),"●",IF(AND(ISNUMBER($I43),$I43&gt;=M$8,$I43&lt;DATE(YEAR(M$8),MONTH(M$8)+1,1)),"●","")))</f>
        <v/>
      </c>
      <c r="N43" s="17" t="str">
        <f aca="false">IF(AND($E43="Gate",$F43&gt;=N$8,$F43&lt;DATE(YEAR(N$8),MONTH(N$8)+1,1)),"◆",IF(AND($E43="Milestone",$F43&gt;=N$8,$F43&lt;DATE(YEAR(N$8),MONTH(N$8)+1,1)),"●",IF(AND(ISNUMBER($I43),$I43&gt;=N$8,$I43&lt;DATE(YEAR(N$8),MONTH(N$8)+1,1)),"●","")))</f>
        <v/>
      </c>
      <c r="O43" s="17" t="str">
        <f aca="false">IF(AND($E43="Gate",$F43&gt;=O$8,$F43&lt;DATE(YEAR(O$8),MONTH(O$8)+1,1)),"◆",IF(AND($E43="Milestone",$F43&gt;=O$8,$F43&lt;DATE(YEAR(O$8),MONTH(O$8)+1,1)),"●",IF(AND(ISNUMBER($I43),$I43&gt;=O$8,$I43&lt;DATE(YEAR(O$8),MONTH(O$8)+1,1)),"●","")))</f>
        <v/>
      </c>
      <c r="P43" s="17" t="str">
        <f aca="false">IF(AND($E43="Gate",$F43&gt;=P$8,$F43&lt;DATE(YEAR(P$8),MONTH(P$8)+1,1)),"◆",IF(AND($E43="Milestone",$F43&gt;=P$8,$F43&lt;DATE(YEAR(P$8),MONTH(P$8)+1,1)),"●",IF(AND(ISNUMBER($I43),$I43&gt;=P$8,$I43&lt;DATE(YEAR(P$8),MONTH(P$8)+1,1)),"●","")))</f>
        <v/>
      </c>
      <c r="Q43" s="17" t="str">
        <f aca="false">IF(AND($E43="Gate",$F43&gt;=Q$8,$F43&lt;DATE(YEAR(Q$8),MONTH(Q$8)+1,1)),"◆",IF(AND($E43="Milestone",$F43&gt;=Q$8,$F43&lt;DATE(YEAR(Q$8),MONTH(Q$8)+1,1)),"●",IF(AND(ISNUMBER($I43),$I43&gt;=Q$8,$I43&lt;DATE(YEAR(Q$8),MONTH(Q$8)+1,1)),"●","")))</f>
        <v/>
      </c>
      <c r="R43" s="17" t="str">
        <f aca="false">IF(AND($E43="Gate",$F43&gt;=R$8,$F43&lt;DATE(YEAR(R$8),MONTH(R$8)+1,1)),"◆",IF(AND($E43="Milestone",$F43&gt;=R$8,$F43&lt;DATE(YEAR(R$8),MONTH(R$8)+1,1)),"●",IF(AND(ISNUMBER($I43),$I43&gt;=R$8,$I43&lt;DATE(YEAR(R$8),MONTH(R$8)+1,1)),"●","")))</f>
        <v/>
      </c>
      <c r="S43" s="17" t="str">
        <f aca="false">IF(AND($E43="Gate",$F43&gt;=S$8,$F43&lt;DATE(YEAR(S$8),MONTH(S$8)+1,1)),"◆",IF(AND($E43="Milestone",$F43&gt;=S$8,$F43&lt;DATE(YEAR(S$8),MONTH(S$8)+1,1)),"●",IF(AND(ISNUMBER($I43),$I43&gt;=S$8,$I43&lt;DATE(YEAR(S$8),MONTH(S$8)+1,1)),"●","")))</f>
        <v/>
      </c>
      <c r="T43" s="17" t="str">
        <f aca="false">IF(AND($E43="Gate",$F43&gt;=T$8,$F43&lt;DATE(YEAR(T$8),MONTH(T$8)+1,1)),"◆",IF(AND($E43="Milestone",$F43&gt;=T$8,$F43&lt;DATE(YEAR(T$8),MONTH(T$8)+1,1)),"●",IF(AND(ISNUMBER($I43),$I43&gt;=T$8,$I43&lt;DATE(YEAR(T$8),MONTH(T$8)+1,1)),"●","")))</f>
        <v/>
      </c>
      <c r="U43" s="17" t="str">
        <f aca="false">IF(AND($E43="Gate",$F43&gt;=U$8,$F43&lt;DATE(YEAR(U$8),MONTH(U$8)+1,1)),"◆",IF(AND($E43="Milestone",$F43&gt;=U$8,$F43&lt;DATE(YEAR(U$8),MONTH(U$8)+1,1)),"●",IF(AND(ISNUMBER($I43),$I43&gt;=U$8,$I43&lt;DATE(YEAR(U$8),MONTH(U$8)+1,1)),"●","")))</f>
        <v/>
      </c>
      <c r="V43" s="17" t="str">
        <f aca="false">IF(AND($E43="Gate",$F43&gt;=V$8,$F43&lt;DATE(YEAR(V$8),MONTH(V$8)+1,1)),"◆",IF(AND($E43="Milestone",$F43&gt;=V$8,$F43&lt;DATE(YEAR(V$8),MONTH(V$8)+1,1)),"●",IF(AND(ISNUMBER($I43),$I43&gt;=V$8,$I43&lt;DATE(YEAR(V$8),MONTH(V$8)+1,1)),"●","")))</f>
        <v/>
      </c>
      <c r="W43" s="17" t="str">
        <f aca="false">IF(AND($E43="Gate",$F43&gt;=W$8,$F43&lt;DATE(YEAR(W$8),MONTH(W$8)+1,1)),"◆",IF(AND($E43="Milestone",$F43&gt;=W$8,$F43&lt;DATE(YEAR(W$8),MONTH(W$8)+1,1)),"●",IF(AND(ISNUMBER($I43),$I43&gt;=W$8,$I43&lt;DATE(YEAR(W$8),MONTH(W$8)+1,1)),"●","")))</f>
        <v/>
      </c>
      <c r="X43" s="17" t="str">
        <f aca="false">IF(AND($E43="Gate",$F43&gt;=X$8,$F43&lt;DATE(YEAR(X$8),MONTH(X$8)+1,1)),"◆",IF(AND($E43="Milestone",$F43&gt;=X$8,$F43&lt;DATE(YEAR(X$8),MONTH(X$8)+1,1)),"●",IF(AND(ISNUMBER($I43),$I43&gt;=X$8,$I43&lt;DATE(YEAR(X$8),MONTH(X$8)+1,1)),"●","")))</f>
        <v/>
      </c>
      <c r="Y43" s="17" t="str">
        <f aca="false">IF(AND($E43="Gate",$F43&gt;=Y$8,$F43&lt;DATE(YEAR(Y$8),MONTH(Y$8)+1,1)),"◆",IF(AND($E43="Milestone",$F43&gt;=Y$8,$F43&lt;DATE(YEAR(Y$8),MONTH(Y$8)+1,1)),"●",IF(AND(ISNUMBER($I43),$I43&gt;=Y$8,$I43&lt;DATE(YEAR(Y$8),MONTH(Y$8)+1,1)),"●","")))</f>
        <v/>
      </c>
      <c r="Z43" s="17" t="str">
        <f aca="false">IF(AND($E43="Gate",$F43&gt;=Z$8,$F43&lt;DATE(YEAR(Z$8),MONTH(Z$8)+1,1)),"◆",IF(AND($E43="Milestone",$F43&gt;=Z$8,$F43&lt;DATE(YEAR(Z$8),MONTH(Z$8)+1,1)),"●",IF(AND(ISNUMBER($I43),$I43&gt;=Z$8,$I43&lt;DATE(YEAR(Z$8),MONTH(Z$8)+1,1)),"●","")))</f>
        <v>●</v>
      </c>
      <c r="AA43" s="17" t="str">
        <f aca="false">IF(AND($E43="Gate",$F43&gt;=AA$8,$F43&lt;DATE(YEAR(AA$8),MONTH(AA$8)+1,1)),"◆",IF(AND($E43="Milestone",$F43&gt;=AA$8,$F43&lt;DATE(YEAR(AA$8),MONTH(AA$8)+1,1)),"●",IF(AND(ISNUMBER($I43),$I43&gt;=AA$8,$I43&lt;DATE(YEAR(AA$8),MONTH(AA$8)+1,1)),"●","")))</f>
        <v/>
      </c>
      <c r="AB43" s="17" t="str">
        <f aca="false">IF(AND($E43="Gate",$F43&gt;=AB$8,$F43&lt;DATE(YEAR(AB$8),MONTH(AB$8)+1,1)),"◆",IF(AND($E43="Milestone",$F43&gt;=AB$8,$F43&lt;DATE(YEAR(AB$8),MONTH(AB$8)+1,1)),"●",IF(AND(ISNUMBER($I43),$I43&gt;=AB$8,$I43&lt;DATE(YEAR(AB$8),MONTH(AB$8)+1,1)),"●","")))</f>
        <v/>
      </c>
      <c r="AC43" s="17" t="str">
        <f aca="false">IF(AND($E43="Gate",$F43&gt;=AC$8,$F43&lt;DATE(YEAR(AC$8),MONTH(AC$8)+1,1)),"◆",IF(AND($E43="Milestone",$F43&gt;=AC$8,$F43&lt;DATE(YEAR(AC$8),MONTH(AC$8)+1,1)),"●",IF(AND(ISNUMBER($I43),$I43&gt;=AC$8,$I43&lt;DATE(YEAR(AC$8),MONTH(AC$8)+1,1)),"●","")))</f>
        <v/>
      </c>
      <c r="AD43" s="17" t="str">
        <f aca="false">IF(AND($E43="Gate",$F43&gt;=AD$8,$F43&lt;DATE(YEAR(AD$8),MONTH(AD$8)+1,1)),"◆",IF(AND($E43="Milestone",$F43&gt;=AD$8,$F43&lt;DATE(YEAR(AD$8),MONTH(AD$8)+1,1)),"●",IF(AND(ISNUMBER($I43),$I43&gt;=AD$8,$I43&lt;DATE(YEAR(AD$8),MONTH(AD$8)+1,1)),"●","")))</f>
        <v/>
      </c>
      <c r="AE43" s="17" t="str">
        <f aca="false">IF(AND($E43="Gate",$F43&gt;=AE$8,$F43&lt;DATE(YEAR(AE$8),MONTH(AE$8)+1,1)),"◆",IF(AND($E43="Milestone",$F43&gt;=AE$8,$F43&lt;DATE(YEAR(AE$8),MONTH(AE$8)+1,1)),"●",IF(AND(ISNUMBER($I43),$I43&gt;=AE$8,$I43&lt;DATE(YEAR(AE$8),MONTH(AE$8)+1,1)),"●","")))</f>
        <v/>
      </c>
      <c r="AF43" s="17" t="str">
        <f aca="false">IF(AND($E43="Gate",$F43&gt;=AF$8,$F43&lt;DATE(YEAR(AF$8),MONTH(AF$8)+1,1)),"◆",IF(AND($E43="Milestone",$F43&gt;=AF$8,$F43&lt;DATE(YEAR(AF$8),MONTH(AF$8)+1,1)),"●",IF(AND(ISNUMBER($I43),$I43&gt;=AF$8,$I43&lt;DATE(YEAR(AF$8),MONTH(AF$8)+1,1)),"●","")))</f>
        <v/>
      </c>
      <c r="AG43" s="17" t="str">
        <f aca="false">IF(AND($E43="Gate",$F43&gt;=AG$8,$F43&lt;DATE(YEAR(AG$8),MONTH(AG$8)+1,1)),"◆",IF(AND($E43="Milestone",$F43&gt;=AG$8,$F43&lt;DATE(YEAR(AG$8),MONTH(AG$8)+1,1)),"●",IF(AND(ISNUMBER($I43),$I43&gt;=AG$8,$I43&lt;DATE(YEAR(AG$8),MONTH(AG$8)+1,1)),"●","")))</f>
        <v/>
      </c>
      <c r="AH43" s="17" t="str">
        <f aca="false">IF(AND($E43="Gate",$F43&gt;=AH$8,$F43&lt;DATE(YEAR(AH$8),MONTH(AH$8)+1,1)),"◆",IF(AND($E43="Milestone",$F43&gt;=AH$8,$F43&lt;DATE(YEAR(AH$8),MONTH(AH$8)+1,1)),"●",IF(AND(ISNUMBER($I43),$I43&gt;=AH$8,$I43&lt;DATE(YEAR(AH$8),MONTH(AH$8)+1,1)),"●","")))</f>
        <v/>
      </c>
      <c r="AI43" s="17" t="str">
        <f aca="false">IF(AND($E43="Gate",$F43&gt;=AI$8,$F43&lt;DATE(YEAR(AI$8),MONTH(AI$8)+1,1)),"◆",IF(AND($E43="Milestone",$F43&gt;=AI$8,$F43&lt;DATE(YEAR(AI$8),MONTH(AI$8)+1,1)),"●",IF(AND(ISNUMBER($I43),$I43&gt;=AI$8,$I43&lt;DATE(YEAR(AI$8),MONTH(AI$8)+1,1)),"●","")))</f>
        <v/>
      </c>
      <c r="AJ43" s="17" t="str">
        <f aca="false">IF(AND($E43="Gate",$F43&gt;=AJ$8,$F43&lt;DATE(YEAR(AJ$8),MONTH(AJ$8)+1,1)),"◆",IF(AND($E43="Milestone",$F43&gt;=AJ$8,$F43&lt;DATE(YEAR(AJ$8),MONTH(AJ$8)+1,1)),"●",IF(AND(ISNUMBER($I43),$I43&gt;=AJ$8,$I43&lt;DATE(YEAR(AJ$8),MONTH(AJ$8)+1,1)),"●","")))</f>
        <v/>
      </c>
      <c r="AK43" s="17" t="str">
        <f aca="false">IF(AND($E43="Gate",$F43&gt;=AK$8,$F43&lt;DATE(YEAR(AK$8),MONTH(AK$8)+1,1)),"◆",IF(AND($E43="Milestone",$F43&gt;=AK$8,$F43&lt;DATE(YEAR(AK$8),MONTH(AK$8)+1,1)),"●",IF(AND(ISNUMBER($I43),$I43&gt;=AK$8,$I43&lt;DATE(YEAR(AK$8),MONTH(AK$8)+1,1)),"●","")))</f>
        <v/>
      </c>
      <c r="AL43" s="17" t="str">
        <f aca="false">IF(AND($E43="Gate",$F43&gt;=AL$8,$F43&lt;DATE(YEAR(AL$8),MONTH(AL$8)+1,1)),"◆",IF(AND($E43="Milestone",$F43&gt;=AL$8,$F43&lt;DATE(YEAR(AL$8),MONTH(AL$8)+1,1)),"●",IF(AND(ISNUMBER($I43),$I43&gt;=AL$8,$I43&lt;DATE(YEAR(AL$8),MONTH(AL$8)+1,1)),"●","")))</f>
        <v/>
      </c>
      <c r="AM43" s="17" t="str">
        <f aca="false">IF(AND($E43="Gate",$F43&gt;=AM$8,$F43&lt;DATE(YEAR(AM$8),MONTH(AM$8)+1,1)),"◆",IF(AND($E43="Milestone",$F43&gt;=AM$8,$F43&lt;DATE(YEAR(AM$8),MONTH(AM$8)+1,1)),"●",IF(AND(ISNUMBER($I43),$I43&gt;=AM$8,$I43&lt;DATE(YEAR(AM$8),MONTH(AM$8)+1,1)),"●","")))</f>
        <v/>
      </c>
      <c r="AN43" s="17" t="str">
        <f aca="false">IF(AND($E43="Gate",$F43&gt;=AN$8,$F43&lt;DATE(YEAR(AN$8),MONTH(AN$8)+1,1)),"◆",IF(AND($E43="Milestone",$F43&gt;=AN$8,$F43&lt;DATE(YEAR(AN$8),MONTH(AN$8)+1,1)),"●",IF(AND(ISNUMBER($I43),$I43&gt;=AN$8,$I43&lt;DATE(YEAR(AN$8),MONTH(AN$8)+1,1)),"●","")))</f>
        <v/>
      </c>
      <c r="AO43" s="17" t="str">
        <f aca="false">IF(AND($E43="Gate",$F43&gt;=AO$8,$F43&lt;DATE(YEAR(AO$8),MONTH(AO$8)+1,1)),"◆",IF(AND($E43="Milestone",$F43&gt;=AO$8,$F43&lt;DATE(YEAR(AO$8),MONTH(AO$8)+1,1)),"●",IF(AND(ISNUMBER($I43),$I43&gt;=AO$8,$I43&lt;DATE(YEAR(AO$8),MONTH(AO$8)+1,1)),"●","")))</f>
        <v/>
      </c>
      <c r="AP43" s="17" t="str">
        <f aca="false">IF(AND($E43="Gate",$F43&gt;=AP$8,$F43&lt;DATE(YEAR(AP$8),MONTH(AP$8)+1,1)),"◆",IF(AND($E43="Milestone",$F43&gt;=AP$8,$F43&lt;DATE(YEAR(AP$8),MONTH(AP$8)+1,1)),"●",IF(AND(ISNUMBER($I43),$I43&gt;=AP$8,$I43&lt;DATE(YEAR(AP$8),MONTH(AP$8)+1,1)),"●","")))</f>
        <v/>
      </c>
      <c r="AQ43" s="17" t="str">
        <f aca="false">IF(AND($E43="Gate",$F43&gt;=AQ$8,$F43&lt;DATE(YEAR(AQ$8),MONTH(AQ$8)+1,1)),"◆",IF(AND($E43="Milestone",$F43&gt;=AQ$8,$F43&lt;DATE(YEAR(AQ$8),MONTH(AQ$8)+1,1)),"●",IF(AND(ISNUMBER($I43),$I43&gt;=AQ$8,$I43&lt;DATE(YEAR(AQ$8),MONTH(AQ$8)+1,1)),"●","")))</f>
        <v/>
      </c>
      <c r="AR43" s="17" t="str">
        <f aca="false">IF(AND($E43="Gate",$F43&gt;=AR$8,$F43&lt;DATE(YEAR(AR$8),MONTH(AR$8)+1,1)),"◆",IF(AND($E43="Milestone",$F43&gt;=AR$8,$F43&lt;DATE(YEAR(AR$8),MONTH(AR$8)+1,1)),"●",IF(AND(ISNUMBER($I43),$I43&gt;=AR$8,$I43&lt;DATE(YEAR(AR$8),MONTH(AR$8)+1,1)),"●","")))</f>
        <v/>
      </c>
      <c r="AS43" s="17" t="str">
        <f aca="false">IF(AND($E43="Gate",$F43&gt;=AS$8,$F43&lt;DATE(YEAR(AS$8),MONTH(AS$8)+1,1)),"◆",IF(AND($E43="Milestone",$F43&gt;=AS$8,$F43&lt;DATE(YEAR(AS$8),MONTH(AS$8)+1,1)),"●",IF(AND(ISNUMBER($I43),$I43&gt;=AS$8,$I43&lt;DATE(YEAR(AS$8),MONTH(AS$8)+1,1)),"●","")))</f>
        <v/>
      </c>
      <c r="AT43" s="17" t="str">
        <f aca="false">IF(AND($E43="Gate",$F43&gt;=AT$8,$F43&lt;DATE(YEAR(AT$8),MONTH(AT$8)+1,1)),"◆",IF(AND($E43="Milestone",$F43&gt;=AT$8,$F43&lt;DATE(YEAR(AT$8),MONTH(AT$8)+1,1)),"●",IF(AND(ISNUMBER($I43),$I43&gt;=AT$8,$I43&lt;DATE(YEAR(AT$8),MONTH(AT$8)+1,1)),"●","")))</f>
        <v/>
      </c>
    </row>
    <row r="44" customFormat="false" ht="18" hidden="false" customHeight="true" outlineLevel="0" collapsed="false">
      <c r="B44" s="12"/>
      <c r="C44" s="13"/>
      <c r="D44" s="14" t="s">
        <v>46</v>
      </c>
      <c r="E44" s="14" t="s">
        <v>34</v>
      </c>
      <c r="F44" s="15" t="n">
        <v>46859</v>
      </c>
      <c r="G44" s="15" t="n">
        <v>47097</v>
      </c>
      <c r="H44" s="13" t="s">
        <v>28</v>
      </c>
      <c r="I44" s="16" t="n">
        <f aca="false">IF($H44="","",IFERROR(INDEX($F$10:$F$50,MATCH($H44,$C$10:$C$50,0)),""))</f>
        <v>47118</v>
      </c>
      <c r="J44" s="12"/>
      <c r="K44" s="17" t="str">
        <f aca="false">IF(AND($E44="Gate",$F44&gt;=K$8,$F44&lt;DATE(YEAR(K$8),MONTH(K$8)+1,1)),"◆",IF(AND($E44="Milestone",$F44&gt;=K$8,$F44&lt;DATE(YEAR(K$8),MONTH(K$8)+1,1)),"●",IF(AND(ISNUMBER($I44),$I44&gt;=K$8,$I44&lt;DATE(YEAR(K$8),MONTH(K$8)+1,1)),"●","")))</f>
        <v/>
      </c>
      <c r="L44" s="17" t="str">
        <f aca="false">IF(AND($E44="Gate",$F44&gt;=L$8,$F44&lt;DATE(YEAR(L$8),MONTH(L$8)+1,1)),"◆",IF(AND($E44="Milestone",$F44&gt;=L$8,$F44&lt;DATE(YEAR(L$8),MONTH(L$8)+1,1)),"●",IF(AND(ISNUMBER($I44),$I44&gt;=L$8,$I44&lt;DATE(YEAR(L$8),MONTH(L$8)+1,1)),"●","")))</f>
        <v/>
      </c>
      <c r="M44" s="17" t="str">
        <f aca="false">IF(AND($E44="Gate",$F44&gt;=M$8,$F44&lt;DATE(YEAR(M$8),MONTH(M$8)+1,1)),"◆",IF(AND($E44="Milestone",$F44&gt;=M$8,$F44&lt;DATE(YEAR(M$8),MONTH(M$8)+1,1)),"●",IF(AND(ISNUMBER($I44),$I44&gt;=M$8,$I44&lt;DATE(YEAR(M$8),MONTH(M$8)+1,1)),"●","")))</f>
        <v/>
      </c>
      <c r="N44" s="17" t="str">
        <f aca="false">IF(AND($E44="Gate",$F44&gt;=N$8,$F44&lt;DATE(YEAR(N$8),MONTH(N$8)+1,1)),"◆",IF(AND($E44="Milestone",$F44&gt;=N$8,$F44&lt;DATE(YEAR(N$8),MONTH(N$8)+1,1)),"●",IF(AND(ISNUMBER($I44),$I44&gt;=N$8,$I44&lt;DATE(YEAR(N$8),MONTH(N$8)+1,1)),"●","")))</f>
        <v/>
      </c>
      <c r="O44" s="17" t="str">
        <f aca="false">IF(AND($E44="Gate",$F44&gt;=O$8,$F44&lt;DATE(YEAR(O$8),MONTH(O$8)+1,1)),"◆",IF(AND($E44="Milestone",$F44&gt;=O$8,$F44&lt;DATE(YEAR(O$8),MONTH(O$8)+1,1)),"●",IF(AND(ISNUMBER($I44),$I44&gt;=O$8,$I44&lt;DATE(YEAR(O$8),MONTH(O$8)+1,1)),"●","")))</f>
        <v/>
      </c>
      <c r="P44" s="17" t="str">
        <f aca="false">IF(AND($E44="Gate",$F44&gt;=P$8,$F44&lt;DATE(YEAR(P$8),MONTH(P$8)+1,1)),"◆",IF(AND($E44="Milestone",$F44&gt;=P$8,$F44&lt;DATE(YEAR(P$8),MONTH(P$8)+1,1)),"●",IF(AND(ISNUMBER($I44),$I44&gt;=P$8,$I44&lt;DATE(YEAR(P$8),MONTH(P$8)+1,1)),"●","")))</f>
        <v/>
      </c>
      <c r="Q44" s="17" t="str">
        <f aca="false">IF(AND($E44="Gate",$F44&gt;=Q$8,$F44&lt;DATE(YEAR(Q$8),MONTH(Q$8)+1,1)),"◆",IF(AND($E44="Milestone",$F44&gt;=Q$8,$F44&lt;DATE(YEAR(Q$8),MONTH(Q$8)+1,1)),"●",IF(AND(ISNUMBER($I44),$I44&gt;=Q$8,$I44&lt;DATE(YEAR(Q$8),MONTH(Q$8)+1,1)),"●","")))</f>
        <v/>
      </c>
      <c r="R44" s="17" t="str">
        <f aca="false">IF(AND($E44="Gate",$F44&gt;=R$8,$F44&lt;DATE(YEAR(R$8),MONTH(R$8)+1,1)),"◆",IF(AND($E44="Milestone",$F44&gt;=R$8,$F44&lt;DATE(YEAR(R$8),MONTH(R$8)+1,1)),"●",IF(AND(ISNUMBER($I44),$I44&gt;=R$8,$I44&lt;DATE(YEAR(R$8),MONTH(R$8)+1,1)),"●","")))</f>
        <v/>
      </c>
      <c r="S44" s="17" t="str">
        <f aca="false">IF(AND($E44="Gate",$F44&gt;=S$8,$F44&lt;DATE(YEAR(S$8),MONTH(S$8)+1,1)),"◆",IF(AND($E44="Milestone",$F44&gt;=S$8,$F44&lt;DATE(YEAR(S$8),MONTH(S$8)+1,1)),"●",IF(AND(ISNUMBER($I44),$I44&gt;=S$8,$I44&lt;DATE(YEAR(S$8),MONTH(S$8)+1,1)),"●","")))</f>
        <v/>
      </c>
      <c r="T44" s="17" t="str">
        <f aca="false">IF(AND($E44="Gate",$F44&gt;=T$8,$F44&lt;DATE(YEAR(T$8),MONTH(T$8)+1,1)),"◆",IF(AND($E44="Milestone",$F44&gt;=T$8,$F44&lt;DATE(YEAR(T$8),MONTH(T$8)+1,1)),"●",IF(AND(ISNUMBER($I44),$I44&gt;=T$8,$I44&lt;DATE(YEAR(T$8),MONTH(T$8)+1,1)),"●","")))</f>
        <v/>
      </c>
      <c r="U44" s="17" t="str">
        <f aca="false">IF(AND($E44="Gate",$F44&gt;=U$8,$F44&lt;DATE(YEAR(U$8),MONTH(U$8)+1,1)),"◆",IF(AND($E44="Milestone",$F44&gt;=U$8,$F44&lt;DATE(YEAR(U$8),MONTH(U$8)+1,1)),"●",IF(AND(ISNUMBER($I44),$I44&gt;=U$8,$I44&lt;DATE(YEAR(U$8),MONTH(U$8)+1,1)),"●","")))</f>
        <v/>
      </c>
      <c r="V44" s="17" t="str">
        <f aca="false">IF(AND($E44="Gate",$F44&gt;=V$8,$F44&lt;DATE(YEAR(V$8),MONTH(V$8)+1,1)),"◆",IF(AND($E44="Milestone",$F44&gt;=V$8,$F44&lt;DATE(YEAR(V$8),MONTH(V$8)+1,1)),"●",IF(AND(ISNUMBER($I44),$I44&gt;=V$8,$I44&lt;DATE(YEAR(V$8),MONTH(V$8)+1,1)),"●","")))</f>
        <v/>
      </c>
      <c r="W44" s="17" t="str">
        <f aca="false">IF(AND($E44="Gate",$F44&gt;=W$8,$F44&lt;DATE(YEAR(W$8),MONTH(W$8)+1,1)),"◆",IF(AND($E44="Milestone",$F44&gt;=W$8,$F44&lt;DATE(YEAR(W$8),MONTH(W$8)+1,1)),"●",IF(AND(ISNUMBER($I44),$I44&gt;=W$8,$I44&lt;DATE(YEAR(W$8),MONTH(W$8)+1,1)),"●","")))</f>
        <v/>
      </c>
      <c r="X44" s="17" t="str">
        <f aca="false">IF(AND($E44="Gate",$F44&gt;=X$8,$F44&lt;DATE(YEAR(X$8),MONTH(X$8)+1,1)),"◆",IF(AND($E44="Milestone",$F44&gt;=X$8,$F44&lt;DATE(YEAR(X$8),MONTH(X$8)+1,1)),"●",IF(AND(ISNUMBER($I44),$I44&gt;=X$8,$I44&lt;DATE(YEAR(X$8),MONTH(X$8)+1,1)),"●","")))</f>
        <v/>
      </c>
      <c r="Y44" s="17" t="str">
        <f aca="false">IF(AND($E44="Gate",$F44&gt;=Y$8,$F44&lt;DATE(YEAR(Y$8),MONTH(Y$8)+1,1)),"◆",IF(AND($E44="Milestone",$F44&gt;=Y$8,$F44&lt;DATE(YEAR(Y$8),MONTH(Y$8)+1,1)),"●",IF(AND(ISNUMBER($I44),$I44&gt;=Y$8,$I44&lt;DATE(YEAR(Y$8),MONTH(Y$8)+1,1)),"●","")))</f>
        <v/>
      </c>
      <c r="Z44" s="17" t="str">
        <f aca="false">IF(AND($E44="Gate",$F44&gt;=Z$8,$F44&lt;DATE(YEAR(Z$8),MONTH(Z$8)+1,1)),"◆",IF(AND($E44="Milestone",$F44&gt;=Z$8,$F44&lt;DATE(YEAR(Z$8),MONTH(Z$8)+1,1)),"●",IF(AND(ISNUMBER($I44),$I44&gt;=Z$8,$I44&lt;DATE(YEAR(Z$8),MONTH(Z$8)+1,1)),"●","")))</f>
        <v/>
      </c>
      <c r="AA44" s="17" t="str">
        <f aca="false">IF(AND($E44="Gate",$F44&gt;=AA$8,$F44&lt;DATE(YEAR(AA$8),MONTH(AA$8)+1,1)),"◆",IF(AND($E44="Milestone",$F44&gt;=AA$8,$F44&lt;DATE(YEAR(AA$8),MONTH(AA$8)+1,1)),"●",IF(AND(ISNUMBER($I44),$I44&gt;=AA$8,$I44&lt;DATE(YEAR(AA$8),MONTH(AA$8)+1,1)),"●","")))</f>
        <v/>
      </c>
      <c r="AB44" s="17" t="str">
        <f aca="false">IF(AND($E44="Gate",$F44&gt;=AB$8,$F44&lt;DATE(YEAR(AB$8),MONTH(AB$8)+1,1)),"◆",IF(AND($E44="Milestone",$F44&gt;=AB$8,$F44&lt;DATE(YEAR(AB$8),MONTH(AB$8)+1,1)),"●",IF(AND(ISNUMBER($I44),$I44&gt;=AB$8,$I44&lt;DATE(YEAR(AB$8),MONTH(AB$8)+1,1)),"●","")))</f>
        <v/>
      </c>
      <c r="AC44" s="17" t="str">
        <f aca="false">IF(AND($E44="Gate",$F44&gt;=AC$8,$F44&lt;DATE(YEAR(AC$8),MONTH(AC$8)+1,1)),"◆",IF(AND($E44="Milestone",$F44&gt;=AC$8,$F44&lt;DATE(YEAR(AC$8),MONTH(AC$8)+1,1)),"●",IF(AND(ISNUMBER($I44),$I44&gt;=AC$8,$I44&lt;DATE(YEAR(AC$8),MONTH(AC$8)+1,1)),"●","")))</f>
        <v/>
      </c>
      <c r="AD44" s="17" t="str">
        <f aca="false">IF(AND($E44="Gate",$F44&gt;=AD$8,$F44&lt;DATE(YEAR(AD$8),MONTH(AD$8)+1,1)),"◆",IF(AND($E44="Milestone",$F44&gt;=AD$8,$F44&lt;DATE(YEAR(AD$8),MONTH(AD$8)+1,1)),"●",IF(AND(ISNUMBER($I44),$I44&gt;=AD$8,$I44&lt;DATE(YEAR(AD$8),MONTH(AD$8)+1,1)),"●","")))</f>
        <v/>
      </c>
      <c r="AE44" s="17" t="str">
        <f aca="false">IF(AND($E44="Gate",$F44&gt;=AE$8,$F44&lt;DATE(YEAR(AE$8),MONTH(AE$8)+1,1)),"◆",IF(AND($E44="Milestone",$F44&gt;=AE$8,$F44&lt;DATE(YEAR(AE$8),MONTH(AE$8)+1,1)),"●",IF(AND(ISNUMBER($I44),$I44&gt;=AE$8,$I44&lt;DATE(YEAR(AE$8),MONTH(AE$8)+1,1)),"●","")))</f>
        <v/>
      </c>
      <c r="AF44" s="17" t="str">
        <f aca="false">IF(AND($E44="Gate",$F44&gt;=AF$8,$F44&lt;DATE(YEAR(AF$8),MONTH(AF$8)+1,1)),"◆",IF(AND($E44="Milestone",$F44&gt;=AF$8,$F44&lt;DATE(YEAR(AF$8),MONTH(AF$8)+1,1)),"●",IF(AND(ISNUMBER($I44),$I44&gt;=AF$8,$I44&lt;DATE(YEAR(AF$8),MONTH(AF$8)+1,1)),"●","")))</f>
        <v/>
      </c>
      <c r="AG44" s="17" t="str">
        <f aca="false">IF(AND($E44="Gate",$F44&gt;=AG$8,$F44&lt;DATE(YEAR(AG$8),MONTH(AG$8)+1,1)),"◆",IF(AND($E44="Milestone",$F44&gt;=AG$8,$F44&lt;DATE(YEAR(AG$8),MONTH(AG$8)+1,1)),"●",IF(AND(ISNUMBER($I44),$I44&gt;=AG$8,$I44&lt;DATE(YEAR(AG$8),MONTH(AG$8)+1,1)),"●","")))</f>
        <v/>
      </c>
      <c r="AH44" s="17" t="str">
        <f aca="false">IF(AND($E44="Gate",$F44&gt;=AH$8,$F44&lt;DATE(YEAR(AH$8),MONTH(AH$8)+1,1)),"◆",IF(AND($E44="Milestone",$F44&gt;=AH$8,$F44&lt;DATE(YEAR(AH$8),MONTH(AH$8)+1,1)),"●",IF(AND(ISNUMBER($I44),$I44&gt;=AH$8,$I44&lt;DATE(YEAR(AH$8),MONTH(AH$8)+1,1)),"●","")))</f>
        <v>●</v>
      </c>
      <c r="AI44" s="17" t="str">
        <f aca="false">IF(AND($E44="Gate",$F44&gt;=AI$8,$F44&lt;DATE(YEAR(AI$8),MONTH(AI$8)+1,1)),"◆",IF(AND($E44="Milestone",$F44&gt;=AI$8,$F44&lt;DATE(YEAR(AI$8),MONTH(AI$8)+1,1)),"●",IF(AND(ISNUMBER($I44),$I44&gt;=AI$8,$I44&lt;DATE(YEAR(AI$8),MONTH(AI$8)+1,1)),"●","")))</f>
        <v/>
      </c>
      <c r="AJ44" s="17" t="str">
        <f aca="false">IF(AND($E44="Gate",$F44&gt;=AJ$8,$F44&lt;DATE(YEAR(AJ$8),MONTH(AJ$8)+1,1)),"◆",IF(AND($E44="Milestone",$F44&gt;=AJ$8,$F44&lt;DATE(YEAR(AJ$8),MONTH(AJ$8)+1,1)),"●",IF(AND(ISNUMBER($I44),$I44&gt;=AJ$8,$I44&lt;DATE(YEAR(AJ$8),MONTH(AJ$8)+1,1)),"●","")))</f>
        <v/>
      </c>
      <c r="AK44" s="17" t="str">
        <f aca="false">IF(AND($E44="Gate",$F44&gt;=AK$8,$F44&lt;DATE(YEAR(AK$8),MONTH(AK$8)+1,1)),"◆",IF(AND($E44="Milestone",$F44&gt;=AK$8,$F44&lt;DATE(YEAR(AK$8),MONTH(AK$8)+1,1)),"●",IF(AND(ISNUMBER($I44),$I44&gt;=AK$8,$I44&lt;DATE(YEAR(AK$8),MONTH(AK$8)+1,1)),"●","")))</f>
        <v/>
      </c>
      <c r="AL44" s="17" t="str">
        <f aca="false">IF(AND($E44="Gate",$F44&gt;=AL$8,$F44&lt;DATE(YEAR(AL$8),MONTH(AL$8)+1,1)),"◆",IF(AND($E44="Milestone",$F44&gt;=AL$8,$F44&lt;DATE(YEAR(AL$8),MONTH(AL$8)+1,1)),"●",IF(AND(ISNUMBER($I44),$I44&gt;=AL$8,$I44&lt;DATE(YEAR(AL$8),MONTH(AL$8)+1,1)),"●","")))</f>
        <v/>
      </c>
      <c r="AM44" s="17" t="str">
        <f aca="false">IF(AND($E44="Gate",$F44&gt;=AM$8,$F44&lt;DATE(YEAR(AM$8),MONTH(AM$8)+1,1)),"◆",IF(AND($E44="Milestone",$F44&gt;=AM$8,$F44&lt;DATE(YEAR(AM$8),MONTH(AM$8)+1,1)),"●",IF(AND(ISNUMBER($I44),$I44&gt;=AM$8,$I44&lt;DATE(YEAR(AM$8),MONTH(AM$8)+1,1)),"●","")))</f>
        <v/>
      </c>
      <c r="AN44" s="17" t="str">
        <f aca="false">IF(AND($E44="Gate",$F44&gt;=AN$8,$F44&lt;DATE(YEAR(AN$8),MONTH(AN$8)+1,1)),"◆",IF(AND($E44="Milestone",$F44&gt;=AN$8,$F44&lt;DATE(YEAR(AN$8),MONTH(AN$8)+1,1)),"●",IF(AND(ISNUMBER($I44),$I44&gt;=AN$8,$I44&lt;DATE(YEAR(AN$8),MONTH(AN$8)+1,1)),"●","")))</f>
        <v/>
      </c>
      <c r="AO44" s="17" t="str">
        <f aca="false">IF(AND($E44="Gate",$F44&gt;=AO$8,$F44&lt;DATE(YEAR(AO$8),MONTH(AO$8)+1,1)),"◆",IF(AND($E44="Milestone",$F44&gt;=AO$8,$F44&lt;DATE(YEAR(AO$8),MONTH(AO$8)+1,1)),"●",IF(AND(ISNUMBER($I44),$I44&gt;=AO$8,$I44&lt;DATE(YEAR(AO$8),MONTH(AO$8)+1,1)),"●","")))</f>
        <v/>
      </c>
      <c r="AP44" s="17" t="str">
        <f aca="false">IF(AND($E44="Gate",$F44&gt;=AP$8,$F44&lt;DATE(YEAR(AP$8),MONTH(AP$8)+1,1)),"◆",IF(AND($E44="Milestone",$F44&gt;=AP$8,$F44&lt;DATE(YEAR(AP$8),MONTH(AP$8)+1,1)),"●",IF(AND(ISNUMBER($I44),$I44&gt;=AP$8,$I44&lt;DATE(YEAR(AP$8),MONTH(AP$8)+1,1)),"●","")))</f>
        <v/>
      </c>
      <c r="AQ44" s="17" t="str">
        <f aca="false">IF(AND($E44="Gate",$F44&gt;=AQ$8,$F44&lt;DATE(YEAR(AQ$8),MONTH(AQ$8)+1,1)),"◆",IF(AND($E44="Milestone",$F44&gt;=AQ$8,$F44&lt;DATE(YEAR(AQ$8),MONTH(AQ$8)+1,1)),"●",IF(AND(ISNUMBER($I44),$I44&gt;=AQ$8,$I44&lt;DATE(YEAR(AQ$8),MONTH(AQ$8)+1,1)),"●","")))</f>
        <v/>
      </c>
      <c r="AR44" s="17" t="str">
        <f aca="false">IF(AND($E44="Gate",$F44&gt;=AR$8,$F44&lt;DATE(YEAR(AR$8),MONTH(AR$8)+1,1)),"◆",IF(AND($E44="Milestone",$F44&gt;=AR$8,$F44&lt;DATE(YEAR(AR$8),MONTH(AR$8)+1,1)),"●",IF(AND(ISNUMBER($I44),$I44&gt;=AR$8,$I44&lt;DATE(YEAR(AR$8),MONTH(AR$8)+1,1)),"●","")))</f>
        <v/>
      </c>
      <c r="AS44" s="17" t="str">
        <f aca="false">IF(AND($E44="Gate",$F44&gt;=AS$8,$F44&lt;DATE(YEAR(AS$8),MONTH(AS$8)+1,1)),"◆",IF(AND($E44="Milestone",$F44&gt;=AS$8,$F44&lt;DATE(YEAR(AS$8),MONTH(AS$8)+1,1)),"●",IF(AND(ISNUMBER($I44),$I44&gt;=AS$8,$I44&lt;DATE(YEAR(AS$8),MONTH(AS$8)+1,1)),"●","")))</f>
        <v/>
      </c>
      <c r="AT44" s="17" t="str">
        <f aca="false">IF(AND($E44="Gate",$F44&gt;=AT$8,$F44&lt;DATE(YEAR(AT$8),MONTH(AT$8)+1,1)),"◆",IF(AND($E44="Milestone",$F44&gt;=AT$8,$F44&lt;DATE(YEAR(AT$8),MONTH(AT$8)+1,1)),"●",IF(AND(ISNUMBER($I44),$I44&gt;=AT$8,$I44&lt;DATE(YEAR(AT$8),MONTH(AT$8)+1,1)),"●","")))</f>
        <v/>
      </c>
    </row>
    <row r="45" customFormat="false" ht="18" hidden="false" customHeight="true" outlineLevel="0" collapsed="false">
      <c r="B45" s="12"/>
      <c r="C45" s="13"/>
      <c r="D45" s="14" t="s">
        <v>47</v>
      </c>
      <c r="E45" s="14" t="s">
        <v>34</v>
      </c>
      <c r="F45" s="15" t="n">
        <v>46859</v>
      </c>
      <c r="G45" s="15" t="n">
        <v>47097</v>
      </c>
      <c r="H45" s="13" t="s">
        <v>28</v>
      </c>
      <c r="I45" s="16" t="n">
        <f aca="false">IF($H45="","",IFERROR(INDEX($F$10:$F$50,MATCH($H45,$C$10:$C$50,0)),""))</f>
        <v>47118</v>
      </c>
      <c r="J45" s="12"/>
      <c r="K45" s="17" t="str">
        <f aca="false">IF(AND($E45="Gate",$F45&gt;=K$8,$F45&lt;DATE(YEAR(K$8),MONTH(K$8)+1,1)),"◆",IF(AND($E45="Milestone",$F45&gt;=K$8,$F45&lt;DATE(YEAR(K$8),MONTH(K$8)+1,1)),"●",IF(AND(ISNUMBER($I45),$I45&gt;=K$8,$I45&lt;DATE(YEAR(K$8),MONTH(K$8)+1,1)),"●","")))</f>
        <v/>
      </c>
      <c r="L45" s="17" t="str">
        <f aca="false">IF(AND($E45="Gate",$F45&gt;=L$8,$F45&lt;DATE(YEAR(L$8),MONTH(L$8)+1,1)),"◆",IF(AND($E45="Milestone",$F45&gt;=L$8,$F45&lt;DATE(YEAR(L$8),MONTH(L$8)+1,1)),"●",IF(AND(ISNUMBER($I45),$I45&gt;=L$8,$I45&lt;DATE(YEAR(L$8),MONTH(L$8)+1,1)),"●","")))</f>
        <v/>
      </c>
      <c r="M45" s="17" t="str">
        <f aca="false">IF(AND($E45="Gate",$F45&gt;=M$8,$F45&lt;DATE(YEAR(M$8),MONTH(M$8)+1,1)),"◆",IF(AND($E45="Milestone",$F45&gt;=M$8,$F45&lt;DATE(YEAR(M$8),MONTH(M$8)+1,1)),"●",IF(AND(ISNUMBER($I45),$I45&gt;=M$8,$I45&lt;DATE(YEAR(M$8),MONTH(M$8)+1,1)),"●","")))</f>
        <v/>
      </c>
      <c r="N45" s="17" t="str">
        <f aca="false">IF(AND($E45="Gate",$F45&gt;=N$8,$F45&lt;DATE(YEAR(N$8),MONTH(N$8)+1,1)),"◆",IF(AND($E45="Milestone",$F45&gt;=N$8,$F45&lt;DATE(YEAR(N$8),MONTH(N$8)+1,1)),"●",IF(AND(ISNUMBER($I45),$I45&gt;=N$8,$I45&lt;DATE(YEAR(N$8),MONTH(N$8)+1,1)),"●","")))</f>
        <v/>
      </c>
      <c r="O45" s="17" t="str">
        <f aca="false">IF(AND($E45="Gate",$F45&gt;=O$8,$F45&lt;DATE(YEAR(O$8),MONTH(O$8)+1,1)),"◆",IF(AND($E45="Milestone",$F45&gt;=O$8,$F45&lt;DATE(YEAR(O$8),MONTH(O$8)+1,1)),"●",IF(AND(ISNUMBER($I45),$I45&gt;=O$8,$I45&lt;DATE(YEAR(O$8),MONTH(O$8)+1,1)),"●","")))</f>
        <v/>
      </c>
      <c r="P45" s="17" t="str">
        <f aca="false">IF(AND($E45="Gate",$F45&gt;=P$8,$F45&lt;DATE(YEAR(P$8),MONTH(P$8)+1,1)),"◆",IF(AND($E45="Milestone",$F45&gt;=P$8,$F45&lt;DATE(YEAR(P$8),MONTH(P$8)+1,1)),"●",IF(AND(ISNUMBER($I45),$I45&gt;=P$8,$I45&lt;DATE(YEAR(P$8),MONTH(P$8)+1,1)),"●","")))</f>
        <v/>
      </c>
      <c r="Q45" s="17" t="str">
        <f aca="false">IF(AND($E45="Gate",$F45&gt;=Q$8,$F45&lt;DATE(YEAR(Q$8),MONTH(Q$8)+1,1)),"◆",IF(AND($E45="Milestone",$F45&gt;=Q$8,$F45&lt;DATE(YEAR(Q$8),MONTH(Q$8)+1,1)),"●",IF(AND(ISNUMBER($I45),$I45&gt;=Q$8,$I45&lt;DATE(YEAR(Q$8),MONTH(Q$8)+1,1)),"●","")))</f>
        <v/>
      </c>
      <c r="R45" s="17" t="str">
        <f aca="false">IF(AND($E45="Gate",$F45&gt;=R$8,$F45&lt;DATE(YEAR(R$8),MONTH(R$8)+1,1)),"◆",IF(AND($E45="Milestone",$F45&gt;=R$8,$F45&lt;DATE(YEAR(R$8),MONTH(R$8)+1,1)),"●",IF(AND(ISNUMBER($I45),$I45&gt;=R$8,$I45&lt;DATE(YEAR(R$8),MONTH(R$8)+1,1)),"●","")))</f>
        <v/>
      </c>
      <c r="S45" s="17" t="str">
        <f aca="false">IF(AND($E45="Gate",$F45&gt;=S$8,$F45&lt;DATE(YEAR(S$8),MONTH(S$8)+1,1)),"◆",IF(AND($E45="Milestone",$F45&gt;=S$8,$F45&lt;DATE(YEAR(S$8),MONTH(S$8)+1,1)),"●",IF(AND(ISNUMBER($I45),$I45&gt;=S$8,$I45&lt;DATE(YEAR(S$8),MONTH(S$8)+1,1)),"●","")))</f>
        <v/>
      </c>
      <c r="T45" s="17" t="str">
        <f aca="false">IF(AND($E45="Gate",$F45&gt;=T$8,$F45&lt;DATE(YEAR(T$8),MONTH(T$8)+1,1)),"◆",IF(AND($E45="Milestone",$F45&gt;=T$8,$F45&lt;DATE(YEAR(T$8),MONTH(T$8)+1,1)),"●",IF(AND(ISNUMBER($I45),$I45&gt;=T$8,$I45&lt;DATE(YEAR(T$8),MONTH(T$8)+1,1)),"●","")))</f>
        <v/>
      </c>
      <c r="U45" s="17" t="str">
        <f aca="false">IF(AND($E45="Gate",$F45&gt;=U$8,$F45&lt;DATE(YEAR(U$8),MONTH(U$8)+1,1)),"◆",IF(AND($E45="Milestone",$F45&gt;=U$8,$F45&lt;DATE(YEAR(U$8),MONTH(U$8)+1,1)),"●",IF(AND(ISNUMBER($I45),$I45&gt;=U$8,$I45&lt;DATE(YEAR(U$8),MONTH(U$8)+1,1)),"●","")))</f>
        <v/>
      </c>
      <c r="V45" s="17" t="str">
        <f aca="false">IF(AND($E45="Gate",$F45&gt;=V$8,$F45&lt;DATE(YEAR(V$8),MONTH(V$8)+1,1)),"◆",IF(AND($E45="Milestone",$F45&gt;=V$8,$F45&lt;DATE(YEAR(V$8),MONTH(V$8)+1,1)),"●",IF(AND(ISNUMBER($I45),$I45&gt;=V$8,$I45&lt;DATE(YEAR(V$8),MONTH(V$8)+1,1)),"●","")))</f>
        <v/>
      </c>
      <c r="W45" s="17" t="str">
        <f aca="false">IF(AND($E45="Gate",$F45&gt;=W$8,$F45&lt;DATE(YEAR(W$8),MONTH(W$8)+1,1)),"◆",IF(AND($E45="Milestone",$F45&gt;=W$8,$F45&lt;DATE(YEAR(W$8),MONTH(W$8)+1,1)),"●",IF(AND(ISNUMBER($I45),$I45&gt;=W$8,$I45&lt;DATE(YEAR(W$8),MONTH(W$8)+1,1)),"●","")))</f>
        <v/>
      </c>
      <c r="X45" s="17" t="str">
        <f aca="false">IF(AND($E45="Gate",$F45&gt;=X$8,$F45&lt;DATE(YEAR(X$8),MONTH(X$8)+1,1)),"◆",IF(AND($E45="Milestone",$F45&gt;=X$8,$F45&lt;DATE(YEAR(X$8),MONTH(X$8)+1,1)),"●",IF(AND(ISNUMBER($I45),$I45&gt;=X$8,$I45&lt;DATE(YEAR(X$8),MONTH(X$8)+1,1)),"●","")))</f>
        <v/>
      </c>
      <c r="Y45" s="17" t="str">
        <f aca="false">IF(AND($E45="Gate",$F45&gt;=Y$8,$F45&lt;DATE(YEAR(Y$8),MONTH(Y$8)+1,1)),"◆",IF(AND($E45="Milestone",$F45&gt;=Y$8,$F45&lt;DATE(YEAR(Y$8),MONTH(Y$8)+1,1)),"●",IF(AND(ISNUMBER($I45),$I45&gt;=Y$8,$I45&lt;DATE(YEAR(Y$8),MONTH(Y$8)+1,1)),"●","")))</f>
        <v/>
      </c>
      <c r="Z45" s="17" t="str">
        <f aca="false">IF(AND($E45="Gate",$F45&gt;=Z$8,$F45&lt;DATE(YEAR(Z$8),MONTH(Z$8)+1,1)),"◆",IF(AND($E45="Milestone",$F45&gt;=Z$8,$F45&lt;DATE(YEAR(Z$8),MONTH(Z$8)+1,1)),"●",IF(AND(ISNUMBER($I45),$I45&gt;=Z$8,$I45&lt;DATE(YEAR(Z$8),MONTH(Z$8)+1,1)),"●","")))</f>
        <v/>
      </c>
      <c r="AA45" s="17" t="str">
        <f aca="false">IF(AND($E45="Gate",$F45&gt;=AA$8,$F45&lt;DATE(YEAR(AA$8),MONTH(AA$8)+1,1)),"◆",IF(AND($E45="Milestone",$F45&gt;=AA$8,$F45&lt;DATE(YEAR(AA$8),MONTH(AA$8)+1,1)),"●",IF(AND(ISNUMBER($I45),$I45&gt;=AA$8,$I45&lt;DATE(YEAR(AA$8),MONTH(AA$8)+1,1)),"●","")))</f>
        <v/>
      </c>
      <c r="AB45" s="17" t="str">
        <f aca="false">IF(AND($E45="Gate",$F45&gt;=AB$8,$F45&lt;DATE(YEAR(AB$8),MONTH(AB$8)+1,1)),"◆",IF(AND($E45="Milestone",$F45&gt;=AB$8,$F45&lt;DATE(YEAR(AB$8),MONTH(AB$8)+1,1)),"●",IF(AND(ISNUMBER($I45),$I45&gt;=AB$8,$I45&lt;DATE(YEAR(AB$8),MONTH(AB$8)+1,1)),"●","")))</f>
        <v/>
      </c>
      <c r="AC45" s="17" t="str">
        <f aca="false">IF(AND($E45="Gate",$F45&gt;=AC$8,$F45&lt;DATE(YEAR(AC$8),MONTH(AC$8)+1,1)),"◆",IF(AND($E45="Milestone",$F45&gt;=AC$8,$F45&lt;DATE(YEAR(AC$8),MONTH(AC$8)+1,1)),"●",IF(AND(ISNUMBER($I45),$I45&gt;=AC$8,$I45&lt;DATE(YEAR(AC$8),MONTH(AC$8)+1,1)),"●","")))</f>
        <v/>
      </c>
      <c r="AD45" s="17" t="str">
        <f aca="false">IF(AND($E45="Gate",$F45&gt;=AD$8,$F45&lt;DATE(YEAR(AD$8),MONTH(AD$8)+1,1)),"◆",IF(AND($E45="Milestone",$F45&gt;=AD$8,$F45&lt;DATE(YEAR(AD$8),MONTH(AD$8)+1,1)),"●",IF(AND(ISNUMBER($I45),$I45&gt;=AD$8,$I45&lt;DATE(YEAR(AD$8),MONTH(AD$8)+1,1)),"●","")))</f>
        <v/>
      </c>
      <c r="AE45" s="17" t="str">
        <f aca="false">IF(AND($E45="Gate",$F45&gt;=AE$8,$F45&lt;DATE(YEAR(AE$8),MONTH(AE$8)+1,1)),"◆",IF(AND($E45="Milestone",$F45&gt;=AE$8,$F45&lt;DATE(YEAR(AE$8),MONTH(AE$8)+1,1)),"●",IF(AND(ISNUMBER($I45),$I45&gt;=AE$8,$I45&lt;DATE(YEAR(AE$8),MONTH(AE$8)+1,1)),"●","")))</f>
        <v/>
      </c>
      <c r="AF45" s="17" t="str">
        <f aca="false">IF(AND($E45="Gate",$F45&gt;=AF$8,$F45&lt;DATE(YEAR(AF$8),MONTH(AF$8)+1,1)),"◆",IF(AND($E45="Milestone",$F45&gt;=AF$8,$F45&lt;DATE(YEAR(AF$8),MONTH(AF$8)+1,1)),"●",IF(AND(ISNUMBER($I45),$I45&gt;=AF$8,$I45&lt;DATE(YEAR(AF$8),MONTH(AF$8)+1,1)),"●","")))</f>
        <v/>
      </c>
      <c r="AG45" s="17" t="str">
        <f aca="false">IF(AND($E45="Gate",$F45&gt;=AG$8,$F45&lt;DATE(YEAR(AG$8),MONTH(AG$8)+1,1)),"◆",IF(AND($E45="Milestone",$F45&gt;=AG$8,$F45&lt;DATE(YEAR(AG$8),MONTH(AG$8)+1,1)),"●",IF(AND(ISNUMBER($I45),$I45&gt;=AG$8,$I45&lt;DATE(YEAR(AG$8),MONTH(AG$8)+1,1)),"●","")))</f>
        <v/>
      </c>
      <c r="AH45" s="17" t="str">
        <f aca="false">IF(AND($E45="Gate",$F45&gt;=AH$8,$F45&lt;DATE(YEAR(AH$8),MONTH(AH$8)+1,1)),"◆",IF(AND($E45="Milestone",$F45&gt;=AH$8,$F45&lt;DATE(YEAR(AH$8),MONTH(AH$8)+1,1)),"●",IF(AND(ISNUMBER($I45),$I45&gt;=AH$8,$I45&lt;DATE(YEAR(AH$8),MONTH(AH$8)+1,1)),"●","")))</f>
        <v>●</v>
      </c>
      <c r="AI45" s="17" t="str">
        <f aca="false">IF(AND($E45="Gate",$F45&gt;=AI$8,$F45&lt;DATE(YEAR(AI$8),MONTH(AI$8)+1,1)),"◆",IF(AND($E45="Milestone",$F45&gt;=AI$8,$F45&lt;DATE(YEAR(AI$8),MONTH(AI$8)+1,1)),"●",IF(AND(ISNUMBER($I45),$I45&gt;=AI$8,$I45&lt;DATE(YEAR(AI$8),MONTH(AI$8)+1,1)),"●","")))</f>
        <v/>
      </c>
      <c r="AJ45" s="17" t="str">
        <f aca="false">IF(AND($E45="Gate",$F45&gt;=AJ$8,$F45&lt;DATE(YEAR(AJ$8),MONTH(AJ$8)+1,1)),"◆",IF(AND($E45="Milestone",$F45&gt;=AJ$8,$F45&lt;DATE(YEAR(AJ$8),MONTH(AJ$8)+1,1)),"●",IF(AND(ISNUMBER($I45),$I45&gt;=AJ$8,$I45&lt;DATE(YEAR(AJ$8),MONTH(AJ$8)+1,1)),"●","")))</f>
        <v/>
      </c>
      <c r="AK45" s="17" t="str">
        <f aca="false">IF(AND($E45="Gate",$F45&gt;=AK$8,$F45&lt;DATE(YEAR(AK$8),MONTH(AK$8)+1,1)),"◆",IF(AND($E45="Milestone",$F45&gt;=AK$8,$F45&lt;DATE(YEAR(AK$8),MONTH(AK$8)+1,1)),"●",IF(AND(ISNUMBER($I45),$I45&gt;=AK$8,$I45&lt;DATE(YEAR(AK$8),MONTH(AK$8)+1,1)),"●","")))</f>
        <v/>
      </c>
      <c r="AL45" s="17" t="str">
        <f aca="false">IF(AND($E45="Gate",$F45&gt;=AL$8,$F45&lt;DATE(YEAR(AL$8),MONTH(AL$8)+1,1)),"◆",IF(AND($E45="Milestone",$F45&gt;=AL$8,$F45&lt;DATE(YEAR(AL$8),MONTH(AL$8)+1,1)),"●",IF(AND(ISNUMBER($I45),$I45&gt;=AL$8,$I45&lt;DATE(YEAR(AL$8),MONTH(AL$8)+1,1)),"●","")))</f>
        <v/>
      </c>
      <c r="AM45" s="17" t="str">
        <f aca="false">IF(AND($E45="Gate",$F45&gt;=AM$8,$F45&lt;DATE(YEAR(AM$8),MONTH(AM$8)+1,1)),"◆",IF(AND($E45="Milestone",$F45&gt;=AM$8,$F45&lt;DATE(YEAR(AM$8),MONTH(AM$8)+1,1)),"●",IF(AND(ISNUMBER($I45),$I45&gt;=AM$8,$I45&lt;DATE(YEAR(AM$8),MONTH(AM$8)+1,1)),"●","")))</f>
        <v/>
      </c>
      <c r="AN45" s="17" t="str">
        <f aca="false">IF(AND($E45="Gate",$F45&gt;=AN$8,$F45&lt;DATE(YEAR(AN$8),MONTH(AN$8)+1,1)),"◆",IF(AND($E45="Milestone",$F45&gt;=AN$8,$F45&lt;DATE(YEAR(AN$8),MONTH(AN$8)+1,1)),"●",IF(AND(ISNUMBER($I45),$I45&gt;=AN$8,$I45&lt;DATE(YEAR(AN$8),MONTH(AN$8)+1,1)),"●","")))</f>
        <v/>
      </c>
      <c r="AO45" s="17" t="str">
        <f aca="false">IF(AND($E45="Gate",$F45&gt;=AO$8,$F45&lt;DATE(YEAR(AO$8),MONTH(AO$8)+1,1)),"◆",IF(AND($E45="Milestone",$F45&gt;=AO$8,$F45&lt;DATE(YEAR(AO$8),MONTH(AO$8)+1,1)),"●",IF(AND(ISNUMBER($I45),$I45&gt;=AO$8,$I45&lt;DATE(YEAR(AO$8),MONTH(AO$8)+1,1)),"●","")))</f>
        <v/>
      </c>
      <c r="AP45" s="17" t="str">
        <f aca="false">IF(AND($E45="Gate",$F45&gt;=AP$8,$F45&lt;DATE(YEAR(AP$8),MONTH(AP$8)+1,1)),"◆",IF(AND($E45="Milestone",$F45&gt;=AP$8,$F45&lt;DATE(YEAR(AP$8),MONTH(AP$8)+1,1)),"●",IF(AND(ISNUMBER($I45),$I45&gt;=AP$8,$I45&lt;DATE(YEAR(AP$8),MONTH(AP$8)+1,1)),"●","")))</f>
        <v/>
      </c>
      <c r="AQ45" s="17" t="str">
        <f aca="false">IF(AND($E45="Gate",$F45&gt;=AQ$8,$F45&lt;DATE(YEAR(AQ$8),MONTH(AQ$8)+1,1)),"◆",IF(AND($E45="Milestone",$F45&gt;=AQ$8,$F45&lt;DATE(YEAR(AQ$8),MONTH(AQ$8)+1,1)),"●",IF(AND(ISNUMBER($I45),$I45&gt;=AQ$8,$I45&lt;DATE(YEAR(AQ$8),MONTH(AQ$8)+1,1)),"●","")))</f>
        <v/>
      </c>
      <c r="AR45" s="17" t="str">
        <f aca="false">IF(AND($E45="Gate",$F45&gt;=AR$8,$F45&lt;DATE(YEAR(AR$8),MONTH(AR$8)+1,1)),"◆",IF(AND($E45="Milestone",$F45&gt;=AR$8,$F45&lt;DATE(YEAR(AR$8),MONTH(AR$8)+1,1)),"●",IF(AND(ISNUMBER($I45),$I45&gt;=AR$8,$I45&lt;DATE(YEAR(AR$8),MONTH(AR$8)+1,1)),"●","")))</f>
        <v/>
      </c>
      <c r="AS45" s="17" t="str">
        <f aca="false">IF(AND($E45="Gate",$F45&gt;=AS$8,$F45&lt;DATE(YEAR(AS$8),MONTH(AS$8)+1,1)),"◆",IF(AND($E45="Milestone",$F45&gt;=AS$8,$F45&lt;DATE(YEAR(AS$8),MONTH(AS$8)+1,1)),"●",IF(AND(ISNUMBER($I45),$I45&gt;=AS$8,$I45&lt;DATE(YEAR(AS$8),MONTH(AS$8)+1,1)),"●","")))</f>
        <v/>
      </c>
      <c r="AT45" s="17" t="str">
        <f aca="false">IF(AND($E45="Gate",$F45&gt;=AT$8,$F45&lt;DATE(YEAR(AT$8),MONTH(AT$8)+1,1)),"◆",IF(AND($E45="Milestone",$F45&gt;=AT$8,$F45&lt;DATE(YEAR(AT$8),MONTH(AT$8)+1,1)),"●",IF(AND(ISNUMBER($I45),$I45&gt;=AT$8,$I45&lt;DATE(YEAR(AT$8),MONTH(AT$8)+1,1)),"●","")))</f>
        <v/>
      </c>
    </row>
    <row r="46" customFormat="false" ht="18" hidden="false" customHeight="true" outlineLevel="0" collapsed="false">
      <c r="B46" s="12"/>
      <c r="C46" s="13"/>
      <c r="D46" s="14" t="s">
        <v>48</v>
      </c>
      <c r="E46" s="14" t="s">
        <v>34</v>
      </c>
      <c r="F46" s="15" t="n">
        <v>47119</v>
      </c>
      <c r="G46" s="15" t="n">
        <v>47279</v>
      </c>
      <c r="H46" s="13" t="s">
        <v>30</v>
      </c>
      <c r="I46" s="16" t="n">
        <f aca="false">IF($H46="","",IFERROR(INDEX($F$10:$F$50,MATCH($H46,$C$10:$C$50,0)),""))</f>
        <v>47299</v>
      </c>
      <c r="J46" s="12"/>
      <c r="K46" s="17" t="str">
        <f aca="false">IF(AND($E46="Gate",$F46&gt;=K$8,$F46&lt;DATE(YEAR(K$8),MONTH(K$8)+1,1)),"◆",IF(AND($E46="Milestone",$F46&gt;=K$8,$F46&lt;DATE(YEAR(K$8),MONTH(K$8)+1,1)),"●",IF(AND(ISNUMBER($I46),$I46&gt;=K$8,$I46&lt;DATE(YEAR(K$8),MONTH(K$8)+1,1)),"●","")))</f>
        <v/>
      </c>
      <c r="L46" s="17" t="str">
        <f aca="false">IF(AND($E46="Gate",$F46&gt;=L$8,$F46&lt;DATE(YEAR(L$8),MONTH(L$8)+1,1)),"◆",IF(AND($E46="Milestone",$F46&gt;=L$8,$F46&lt;DATE(YEAR(L$8),MONTH(L$8)+1,1)),"●",IF(AND(ISNUMBER($I46),$I46&gt;=L$8,$I46&lt;DATE(YEAR(L$8),MONTH(L$8)+1,1)),"●","")))</f>
        <v/>
      </c>
      <c r="M46" s="17" t="str">
        <f aca="false">IF(AND($E46="Gate",$F46&gt;=M$8,$F46&lt;DATE(YEAR(M$8),MONTH(M$8)+1,1)),"◆",IF(AND($E46="Milestone",$F46&gt;=M$8,$F46&lt;DATE(YEAR(M$8),MONTH(M$8)+1,1)),"●",IF(AND(ISNUMBER($I46),$I46&gt;=M$8,$I46&lt;DATE(YEAR(M$8),MONTH(M$8)+1,1)),"●","")))</f>
        <v/>
      </c>
      <c r="N46" s="17" t="str">
        <f aca="false">IF(AND($E46="Gate",$F46&gt;=N$8,$F46&lt;DATE(YEAR(N$8),MONTH(N$8)+1,1)),"◆",IF(AND($E46="Milestone",$F46&gt;=N$8,$F46&lt;DATE(YEAR(N$8),MONTH(N$8)+1,1)),"●",IF(AND(ISNUMBER($I46),$I46&gt;=N$8,$I46&lt;DATE(YEAR(N$8),MONTH(N$8)+1,1)),"●","")))</f>
        <v/>
      </c>
      <c r="O46" s="17" t="str">
        <f aca="false">IF(AND($E46="Gate",$F46&gt;=O$8,$F46&lt;DATE(YEAR(O$8),MONTH(O$8)+1,1)),"◆",IF(AND($E46="Milestone",$F46&gt;=O$8,$F46&lt;DATE(YEAR(O$8),MONTH(O$8)+1,1)),"●",IF(AND(ISNUMBER($I46),$I46&gt;=O$8,$I46&lt;DATE(YEAR(O$8),MONTH(O$8)+1,1)),"●","")))</f>
        <v/>
      </c>
      <c r="P46" s="17" t="str">
        <f aca="false">IF(AND($E46="Gate",$F46&gt;=P$8,$F46&lt;DATE(YEAR(P$8),MONTH(P$8)+1,1)),"◆",IF(AND($E46="Milestone",$F46&gt;=P$8,$F46&lt;DATE(YEAR(P$8),MONTH(P$8)+1,1)),"●",IF(AND(ISNUMBER($I46),$I46&gt;=P$8,$I46&lt;DATE(YEAR(P$8),MONTH(P$8)+1,1)),"●","")))</f>
        <v/>
      </c>
      <c r="Q46" s="17" t="str">
        <f aca="false">IF(AND($E46="Gate",$F46&gt;=Q$8,$F46&lt;DATE(YEAR(Q$8),MONTH(Q$8)+1,1)),"◆",IF(AND($E46="Milestone",$F46&gt;=Q$8,$F46&lt;DATE(YEAR(Q$8),MONTH(Q$8)+1,1)),"●",IF(AND(ISNUMBER($I46),$I46&gt;=Q$8,$I46&lt;DATE(YEAR(Q$8),MONTH(Q$8)+1,1)),"●","")))</f>
        <v/>
      </c>
      <c r="R46" s="17" t="str">
        <f aca="false">IF(AND($E46="Gate",$F46&gt;=R$8,$F46&lt;DATE(YEAR(R$8),MONTH(R$8)+1,1)),"◆",IF(AND($E46="Milestone",$F46&gt;=R$8,$F46&lt;DATE(YEAR(R$8),MONTH(R$8)+1,1)),"●",IF(AND(ISNUMBER($I46),$I46&gt;=R$8,$I46&lt;DATE(YEAR(R$8),MONTH(R$8)+1,1)),"●","")))</f>
        <v/>
      </c>
      <c r="S46" s="17" t="str">
        <f aca="false">IF(AND($E46="Gate",$F46&gt;=S$8,$F46&lt;DATE(YEAR(S$8),MONTH(S$8)+1,1)),"◆",IF(AND($E46="Milestone",$F46&gt;=S$8,$F46&lt;DATE(YEAR(S$8),MONTH(S$8)+1,1)),"●",IF(AND(ISNUMBER($I46),$I46&gt;=S$8,$I46&lt;DATE(YEAR(S$8),MONTH(S$8)+1,1)),"●","")))</f>
        <v/>
      </c>
      <c r="T46" s="17" t="str">
        <f aca="false">IF(AND($E46="Gate",$F46&gt;=T$8,$F46&lt;DATE(YEAR(T$8),MONTH(T$8)+1,1)),"◆",IF(AND($E46="Milestone",$F46&gt;=T$8,$F46&lt;DATE(YEAR(T$8),MONTH(T$8)+1,1)),"●",IF(AND(ISNUMBER($I46),$I46&gt;=T$8,$I46&lt;DATE(YEAR(T$8),MONTH(T$8)+1,1)),"●","")))</f>
        <v/>
      </c>
      <c r="U46" s="17" t="str">
        <f aca="false">IF(AND($E46="Gate",$F46&gt;=U$8,$F46&lt;DATE(YEAR(U$8),MONTH(U$8)+1,1)),"◆",IF(AND($E46="Milestone",$F46&gt;=U$8,$F46&lt;DATE(YEAR(U$8),MONTH(U$8)+1,1)),"●",IF(AND(ISNUMBER($I46),$I46&gt;=U$8,$I46&lt;DATE(YEAR(U$8),MONTH(U$8)+1,1)),"●","")))</f>
        <v/>
      </c>
      <c r="V46" s="17" t="str">
        <f aca="false">IF(AND($E46="Gate",$F46&gt;=V$8,$F46&lt;DATE(YEAR(V$8),MONTH(V$8)+1,1)),"◆",IF(AND($E46="Milestone",$F46&gt;=V$8,$F46&lt;DATE(YEAR(V$8),MONTH(V$8)+1,1)),"●",IF(AND(ISNUMBER($I46),$I46&gt;=V$8,$I46&lt;DATE(YEAR(V$8),MONTH(V$8)+1,1)),"●","")))</f>
        <v/>
      </c>
      <c r="W46" s="17" t="str">
        <f aca="false">IF(AND($E46="Gate",$F46&gt;=W$8,$F46&lt;DATE(YEAR(W$8),MONTH(W$8)+1,1)),"◆",IF(AND($E46="Milestone",$F46&gt;=W$8,$F46&lt;DATE(YEAR(W$8),MONTH(W$8)+1,1)),"●",IF(AND(ISNUMBER($I46),$I46&gt;=W$8,$I46&lt;DATE(YEAR(W$8),MONTH(W$8)+1,1)),"●","")))</f>
        <v/>
      </c>
      <c r="X46" s="17" t="str">
        <f aca="false">IF(AND($E46="Gate",$F46&gt;=X$8,$F46&lt;DATE(YEAR(X$8),MONTH(X$8)+1,1)),"◆",IF(AND($E46="Milestone",$F46&gt;=X$8,$F46&lt;DATE(YEAR(X$8),MONTH(X$8)+1,1)),"●",IF(AND(ISNUMBER($I46),$I46&gt;=X$8,$I46&lt;DATE(YEAR(X$8),MONTH(X$8)+1,1)),"●","")))</f>
        <v/>
      </c>
      <c r="Y46" s="17" t="str">
        <f aca="false">IF(AND($E46="Gate",$F46&gt;=Y$8,$F46&lt;DATE(YEAR(Y$8),MONTH(Y$8)+1,1)),"◆",IF(AND($E46="Milestone",$F46&gt;=Y$8,$F46&lt;DATE(YEAR(Y$8),MONTH(Y$8)+1,1)),"●",IF(AND(ISNUMBER($I46),$I46&gt;=Y$8,$I46&lt;DATE(YEAR(Y$8),MONTH(Y$8)+1,1)),"●","")))</f>
        <v/>
      </c>
      <c r="Z46" s="17" t="str">
        <f aca="false">IF(AND($E46="Gate",$F46&gt;=Z$8,$F46&lt;DATE(YEAR(Z$8),MONTH(Z$8)+1,1)),"◆",IF(AND($E46="Milestone",$F46&gt;=Z$8,$F46&lt;DATE(YEAR(Z$8),MONTH(Z$8)+1,1)),"●",IF(AND(ISNUMBER($I46),$I46&gt;=Z$8,$I46&lt;DATE(YEAR(Z$8),MONTH(Z$8)+1,1)),"●","")))</f>
        <v/>
      </c>
      <c r="AA46" s="17" t="str">
        <f aca="false">IF(AND($E46="Gate",$F46&gt;=AA$8,$F46&lt;DATE(YEAR(AA$8),MONTH(AA$8)+1,1)),"◆",IF(AND($E46="Milestone",$F46&gt;=AA$8,$F46&lt;DATE(YEAR(AA$8),MONTH(AA$8)+1,1)),"●",IF(AND(ISNUMBER($I46),$I46&gt;=AA$8,$I46&lt;DATE(YEAR(AA$8),MONTH(AA$8)+1,1)),"●","")))</f>
        <v/>
      </c>
      <c r="AB46" s="17" t="str">
        <f aca="false">IF(AND($E46="Gate",$F46&gt;=AB$8,$F46&lt;DATE(YEAR(AB$8),MONTH(AB$8)+1,1)),"◆",IF(AND($E46="Milestone",$F46&gt;=AB$8,$F46&lt;DATE(YEAR(AB$8),MONTH(AB$8)+1,1)),"●",IF(AND(ISNUMBER($I46),$I46&gt;=AB$8,$I46&lt;DATE(YEAR(AB$8),MONTH(AB$8)+1,1)),"●","")))</f>
        <v/>
      </c>
      <c r="AC46" s="17" t="str">
        <f aca="false">IF(AND($E46="Gate",$F46&gt;=AC$8,$F46&lt;DATE(YEAR(AC$8),MONTH(AC$8)+1,1)),"◆",IF(AND($E46="Milestone",$F46&gt;=AC$8,$F46&lt;DATE(YEAR(AC$8),MONTH(AC$8)+1,1)),"●",IF(AND(ISNUMBER($I46),$I46&gt;=AC$8,$I46&lt;DATE(YEAR(AC$8),MONTH(AC$8)+1,1)),"●","")))</f>
        <v/>
      </c>
      <c r="AD46" s="17" t="str">
        <f aca="false">IF(AND($E46="Gate",$F46&gt;=AD$8,$F46&lt;DATE(YEAR(AD$8),MONTH(AD$8)+1,1)),"◆",IF(AND($E46="Milestone",$F46&gt;=AD$8,$F46&lt;DATE(YEAR(AD$8),MONTH(AD$8)+1,1)),"●",IF(AND(ISNUMBER($I46),$I46&gt;=AD$8,$I46&lt;DATE(YEAR(AD$8),MONTH(AD$8)+1,1)),"●","")))</f>
        <v/>
      </c>
      <c r="AE46" s="17" t="str">
        <f aca="false">IF(AND($E46="Gate",$F46&gt;=AE$8,$F46&lt;DATE(YEAR(AE$8),MONTH(AE$8)+1,1)),"◆",IF(AND($E46="Milestone",$F46&gt;=AE$8,$F46&lt;DATE(YEAR(AE$8),MONTH(AE$8)+1,1)),"●",IF(AND(ISNUMBER($I46),$I46&gt;=AE$8,$I46&lt;DATE(YEAR(AE$8),MONTH(AE$8)+1,1)),"●","")))</f>
        <v/>
      </c>
      <c r="AF46" s="17" t="str">
        <f aca="false">IF(AND($E46="Gate",$F46&gt;=AF$8,$F46&lt;DATE(YEAR(AF$8),MONTH(AF$8)+1,1)),"◆",IF(AND($E46="Milestone",$F46&gt;=AF$8,$F46&lt;DATE(YEAR(AF$8),MONTH(AF$8)+1,1)),"●",IF(AND(ISNUMBER($I46),$I46&gt;=AF$8,$I46&lt;DATE(YEAR(AF$8),MONTH(AF$8)+1,1)),"●","")))</f>
        <v/>
      </c>
      <c r="AG46" s="17" t="str">
        <f aca="false">IF(AND($E46="Gate",$F46&gt;=AG$8,$F46&lt;DATE(YEAR(AG$8),MONTH(AG$8)+1,1)),"◆",IF(AND($E46="Milestone",$F46&gt;=AG$8,$F46&lt;DATE(YEAR(AG$8),MONTH(AG$8)+1,1)),"●",IF(AND(ISNUMBER($I46),$I46&gt;=AG$8,$I46&lt;DATE(YEAR(AG$8),MONTH(AG$8)+1,1)),"●","")))</f>
        <v/>
      </c>
      <c r="AH46" s="17" t="str">
        <f aca="false">IF(AND($E46="Gate",$F46&gt;=AH$8,$F46&lt;DATE(YEAR(AH$8),MONTH(AH$8)+1,1)),"◆",IF(AND($E46="Milestone",$F46&gt;=AH$8,$F46&lt;DATE(YEAR(AH$8),MONTH(AH$8)+1,1)),"●",IF(AND(ISNUMBER($I46),$I46&gt;=AH$8,$I46&lt;DATE(YEAR(AH$8),MONTH(AH$8)+1,1)),"●","")))</f>
        <v/>
      </c>
      <c r="AI46" s="17" t="str">
        <f aca="false">IF(AND($E46="Gate",$F46&gt;=AI$8,$F46&lt;DATE(YEAR(AI$8),MONTH(AI$8)+1,1)),"◆",IF(AND($E46="Milestone",$F46&gt;=AI$8,$F46&lt;DATE(YEAR(AI$8),MONTH(AI$8)+1,1)),"●",IF(AND(ISNUMBER($I46),$I46&gt;=AI$8,$I46&lt;DATE(YEAR(AI$8),MONTH(AI$8)+1,1)),"●","")))</f>
        <v/>
      </c>
      <c r="AJ46" s="17" t="str">
        <f aca="false">IF(AND($E46="Gate",$F46&gt;=AJ$8,$F46&lt;DATE(YEAR(AJ$8),MONTH(AJ$8)+1,1)),"◆",IF(AND($E46="Milestone",$F46&gt;=AJ$8,$F46&lt;DATE(YEAR(AJ$8),MONTH(AJ$8)+1,1)),"●",IF(AND(ISNUMBER($I46),$I46&gt;=AJ$8,$I46&lt;DATE(YEAR(AJ$8),MONTH(AJ$8)+1,1)),"●","")))</f>
        <v/>
      </c>
      <c r="AK46" s="17" t="str">
        <f aca="false">IF(AND($E46="Gate",$F46&gt;=AK$8,$F46&lt;DATE(YEAR(AK$8),MONTH(AK$8)+1,1)),"◆",IF(AND($E46="Milestone",$F46&gt;=AK$8,$F46&lt;DATE(YEAR(AK$8),MONTH(AK$8)+1,1)),"●",IF(AND(ISNUMBER($I46),$I46&gt;=AK$8,$I46&lt;DATE(YEAR(AK$8),MONTH(AK$8)+1,1)),"●","")))</f>
        <v/>
      </c>
      <c r="AL46" s="17" t="str">
        <f aca="false">IF(AND($E46="Gate",$F46&gt;=AL$8,$F46&lt;DATE(YEAR(AL$8),MONTH(AL$8)+1,1)),"◆",IF(AND($E46="Milestone",$F46&gt;=AL$8,$F46&lt;DATE(YEAR(AL$8),MONTH(AL$8)+1,1)),"●",IF(AND(ISNUMBER($I46),$I46&gt;=AL$8,$I46&lt;DATE(YEAR(AL$8),MONTH(AL$8)+1,1)),"●","")))</f>
        <v/>
      </c>
      <c r="AM46" s="17" t="str">
        <f aca="false">IF(AND($E46="Gate",$F46&gt;=AM$8,$F46&lt;DATE(YEAR(AM$8),MONTH(AM$8)+1,1)),"◆",IF(AND($E46="Milestone",$F46&gt;=AM$8,$F46&lt;DATE(YEAR(AM$8),MONTH(AM$8)+1,1)),"●",IF(AND(ISNUMBER($I46),$I46&gt;=AM$8,$I46&lt;DATE(YEAR(AM$8),MONTH(AM$8)+1,1)),"●","")))</f>
        <v/>
      </c>
      <c r="AN46" s="17" t="str">
        <f aca="false">IF(AND($E46="Gate",$F46&gt;=AN$8,$F46&lt;DATE(YEAR(AN$8),MONTH(AN$8)+1,1)),"◆",IF(AND($E46="Milestone",$F46&gt;=AN$8,$F46&lt;DATE(YEAR(AN$8),MONTH(AN$8)+1,1)),"●",IF(AND(ISNUMBER($I46),$I46&gt;=AN$8,$I46&lt;DATE(YEAR(AN$8),MONTH(AN$8)+1,1)),"●","")))</f>
        <v>●</v>
      </c>
      <c r="AO46" s="17" t="str">
        <f aca="false">IF(AND($E46="Gate",$F46&gt;=AO$8,$F46&lt;DATE(YEAR(AO$8),MONTH(AO$8)+1,1)),"◆",IF(AND($E46="Milestone",$F46&gt;=AO$8,$F46&lt;DATE(YEAR(AO$8),MONTH(AO$8)+1,1)),"●",IF(AND(ISNUMBER($I46),$I46&gt;=AO$8,$I46&lt;DATE(YEAR(AO$8),MONTH(AO$8)+1,1)),"●","")))</f>
        <v/>
      </c>
      <c r="AP46" s="17" t="str">
        <f aca="false">IF(AND($E46="Gate",$F46&gt;=AP$8,$F46&lt;DATE(YEAR(AP$8),MONTH(AP$8)+1,1)),"◆",IF(AND($E46="Milestone",$F46&gt;=AP$8,$F46&lt;DATE(YEAR(AP$8),MONTH(AP$8)+1,1)),"●",IF(AND(ISNUMBER($I46),$I46&gt;=AP$8,$I46&lt;DATE(YEAR(AP$8),MONTH(AP$8)+1,1)),"●","")))</f>
        <v/>
      </c>
      <c r="AQ46" s="17" t="str">
        <f aca="false">IF(AND($E46="Gate",$F46&gt;=AQ$8,$F46&lt;DATE(YEAR(AQ$8),MONTH(AQ$8)+1,1)),"◆",IF(AND($E46="Milestone",$F46&gt;=AQ$8,$F46&lt;DATE(YEAR(AQ$8),MONTH(AQ$8)+1,1)),"●",IF(AND(ISNUMBER($I46),$I46&gt;=AQ$8,$I46&lt;DATE(YEAR(AQ$8),MONTH(AQ$8)+1,1)),"●","")))</f>
        <v/>
      </c>
      <c r="AR46" s="17" t="str">
        <f aca="false">IF(AND($E46="Gate",$F46&gt;=AR$8,$F46&lt;DATE(YEAR(AR$8),MONTH(AR$8)+1,1)),"◆",IF(AND($E46="Milestone",$F46&gt;=AR$8,$F46&lt;DATE(YEAR(AR$8),MONTH(AR$8)+1,1)),"●",IF(AND(ISNUMBER($I46),$I46&gt;=AR$8,$I46&lt;DATE(YEAR(AR$8),MONTH(AR$8)+1,1)),"●","")))</f>
        <v/>
      </c>
      <c r="AS46" s="17" t="str">
        <f aca="false">IF(AND($E46="Gate",$F46&gt;=AS$8,$F46&lt;DATE(YEAR(AS$8),MONTH(AS$8)+1,1)),"◆",IF(AND($E46="Milestone",$F46&gt;=AS$8,$F46&lt;DATE(YEAR(AS$8),MONTH(AS$8)+1,1)),"●",IF(AND(ISNUMBER($I46),$I46&gt;=AS$8,$I46&lt;DATE(YEAR(AS$8),MONTH(AS$8)+1,1)),"●","")))</f>
        <v/>
      </c>
      <c r="AT46" s="17" t="str">
        <f aca="false">IF(AND($E46="Gate",$F46&gt;=AT$8,$F46&lt;DATE(YEAR(AT$8),MONTH(AT$8)+1,1)),"◆",IF(AND($E46="Milestone",$F46&gt;=AT$8,$F46&lt;DATE(YEAR(AT$8),MONTH(AT$8)+1,1)),"●",IF(AND(ISNUMBER($I46),$I46&gt;=AT$8,$I46&lt;DATE(YEAR(AT$8),MONTH(AT$8)+1,1)),"●","")))</f>
        <v/>
      </c>
    </row>
    <row r="47" customFormat="false" ht="18" hidden="false" customHeight="true" outlineLevel="0" collapsed="false">
      <c r="B47" s="12"/>
      <c r="C47" s="13"/>
      <c r="D47" s="14"/>
      <c r="E47" s="14"/>
      <c r="F47" s="15"/>
      <c r="G47" s="15"/>
      <c r="H47" s="13"/>
      <c r="I47" s="16" t="str">
        <f aca="false">IF($H47="","",IFERROR(INDEX($F$10:$F$50,MATCH($H47,$C$10:$C$50,0)),""))</f>
        <v/>
      </c>
      <c r="J47" s="12"/>
      <c r="K47" s="17" t="str">
        <f aca="false">IF(AND($E47="Gate",$F47&gt;=K$8,$F47&lt;DATE(YEAR(K$8),MONTH(K$8)+1,1)),"◆",IF(AND($E47="Milestone",$F47&gt;=K$8,$F47&lt;DATE(YEAR(K$8),MONTH(K$8)+1,1)),"●",IF(AND(ISNUMBER($I47),$I47&gt;=K$8,$I47&lt;DATE(YEAR(K$8),MONTH(K$8)+1,1)),"●","")))</f>
        <v/>
      </c>
      <c r="L47" s="17" t="str">
        <f aca="false">IF(AND($E47="Gate",$F47&gt;=L$8,$F47&lt;DATE(YEAR(L$8),MONTH(L$8)+1,1)),"◆",IF(AND($E47="Milestone",$F47&gt;=L$8,$F47&lt;DATE(YEAR(L$8),MONTH(L$8)+1,1)),"●",IF(AND(ISNUMBER($I47),$I47&gt;=L$8,$I47&lt;DATE(YEAR(L$8),MONTH(L$8)+1,1)),"●","")))</f>
        <v/>
      </c>
      <c r="M47" s="17" t="str">
        <f aca="false">IF(AND($E47="Gate",$F47&gt;=M$8,$F47&lt;DATE(YEAR(M$8),MONTH(M$8)+1,1)),"◆",IF(AND($E47="Milestone",$F47&gt;=M$8,$F47&lt;DATE(YEAR(M$8),MONTH(M$8)+1,1)),"●",IF(AND(ISNUMBER($I47),$I47&gt;=M$8,$I47&lt;DATE(YEAR(M$8),MONTH(M$8)+1,1)),"●","")))</f>
        <v/>
      </c>
      <c r="N47" s="17" t="str">
        <f aca="false">IF(AND($E47="Gate",$F47&gt;=N$8,$F47&lt;DATE(YEAR(N$8),MONTH(N$8)+1,1)),"◆",IF(AND($E47="Milestone",$F47&gt;=N$8,$F47&lt;DATE(YEAR(N$8),MONTH(N$8)+1,1)),"●",IF(AND(ISNUMBER($I47),$I47&gt;=N$8,$I47&lt;DATE(YEAR(N$8),MONTH(N$8)+1,1)),"●","")))</f>
        <v/>
      </c>
      <c r="O47" s="17" t="str">
        <f aca="false">IF(AND($E47="Gate",$F47&gt;=O$8,$F47&lt;DATE(YEAR(O$8),MONTH(O$8)+1,1)),"◆",IF(AND($E47="Milestone",$F47&gt;=O$8,$F47&lt;DATE(YEAR(O$8),MONTH(O$8)+1,1)),"●",IF(AND(ISNUMBER($I47),$I47&gt;=O$8,$I47&lt;DATE(YEAR(O$8),MONTH(O$8)+1,1)),"●","")))</f>
        <v/>
      </c>
      <c r="P47" s="17" t="str">
        <f aca="false">IF(AND($E47="Gate",$F47&gt;=P$8,$F47&lt;DATE(YEAR(P$8),MONTH(P$8)+1,1)),"◆",IF(AND($E47="Milestone",$F47&gt;=P$8,$F47&lt;DATE(YEAR(P$8),MONTH(P$8)+1,1)),"●",IF(AND(ISNUMBER($I47),$I47&gt;=P$8,$I47&lt;DATE(YEAR(P$8),MONTH(P$8)+1,1)),"●","")))</f>
        <v/>
      </c>
      <c r="Q47" s="17" t="str">
        <f aca="false">IF(AND($E47="Gate",$F47&gt;=Q$8,$F47&lt;DATE(YEAR(Q$8),MONTH(Q$8)+1,1)),"◆",IF(AND($E47="Milestone",$F47&gt;=Q$8,$F47&lt;DATE(YEAR(Q$8),MONTH(Q$8)+1,1)),"●",IF(AND(ISNUMBER($I47),$I47&gt;=Q$8,$I47&lt;DATE(YEAR(Q$8),MONTH(Q$8)+1,1)),"●","")))</f>
        <v/>
      </c>
      <c r="R47" s="17" t="str">
        <f aca="false">IF(AND($E47="Gate",$F47&gt;=R$8,$F47&lt;DATE(YEAR(R$8),MONTH(R$8)+1,1)),"◆",IF(AND($E47="Milestone",$F47&gt;=R$8,$F47&lt;DATE(YEAR(R$8),MONTH(R$8)+1,1)),"●",IF(AND(ISNUMBER($I47),$I47&gt;=R$8,$I47&lt;DATE(YEAR(R$8),MONTH(R$8)+1,1)),"●","")))</f>
        <v/>
      </c>
      <c r="S47" s="17" t="str">
        <f aca="false">IF(AND($E47="Gate",$F47&gt;=S$8,$F47&lt;DATE(YEAR(S$8),MONTH(S$8)+1,1)),"◆",IF(AND($E47="Milestone",$F47&gt;=S$8,$F47&lt;DATE(YEAR(S$8),MONTH(S$8)+1,1)),"●",IF(AND(ISNUMBER($I47),$I47&gt;=S$8,$I47&lt;DATE(YEAR(S$8),MONTH(S$8)+1,1)),"●","")))</f>
        <v/>
      </c>
      <c r="T47" s="17" t="str">
        <f aca="false">IF(AND($E47="Gate",$F47&gt;=T$8,$F47&lt;DATE(YEAR(T$8),MONTH(T$8)+1,1)),"◆",IF(AND($E47="Milestone",$F47&gt;=T$8,$F47&lt;DATE(YEAR(T$8),MONTH(T$8)+1,1)),"●",IF(AND(ISNUMBER($I47),$I47&gt;=T$8,$I47&lt;DATE(YEAR(T$8),MONTH(T$8)+1,1)),"●","")))</f>
        <v/>
      </c>
      <c r="U47" s="17" t="str">
        <f aca="false">IF(AND($E47="Gate",$F47&gt;=U$8,$F47&lt;DATE(YEAR(U$8),MONTH(U$8)+1,1)),"◆",IF(AND($E47="Milestone",$F47&gt;=U$8,$F47&lt;DATE(YEAR(U$8),MONTH(U$8)+1,1)),"●",IF(AND(ISNUMBER($I47),$I47&gt;=U$8,$I47&lt;DATE(YEAR(U$8),MONTH(U$8)+1,1)),"●","")))</f>
        <v/>
      </c>
      <c r="V47" s="17" t="str">
        <f aca="false">IF(AND($E47="Gate",$F47&gt;=V$8,$F47&lt;DATE(YEAR(V$8),MONTH(V$8)+1,1)),"◆",IF(AND($E47="Milestone",$F47&gt;=V$8,$F47&lt;DATE(YEAR(V$8),MONTH(V$8)+1,1)),"●",IF(AND(ISNUMBER($I47),$I47&gt;=V$8,$I47&lt;DATE(YEAR(V$8),MONTH(V$8)+1,1)),"●","")))</f>
        <v/>
      </c>
      <c r="W47" s="17" t="str">
        <f aca="false">IF(AND($E47="Gate",$F47&gt;=W$8,$F47&lt;DATE(YEAR(W$8),MONTH(W$8)+1,1)),"◆",IF(AND($E47="Milestone",$F47&gt;=W$8,$F47&lt;DATE(YEAR(W$8),MONTH(W$8)+1,1)),"●",IF(AND(ISNUMBER($I47),$I47&gt;=W$8,$I47&lt;DATE(YEAR(W$8),MONTH(W$8)+1,1)),"●","")))</f>
        <v/>
      </c>
      <c r="X47" s="17" t="str">
        <f aca="false">IF(AND($E47="Gate",$F47&gt;=X$8,$F47&lt;DATE(YEAR(X$8),MONTH(X$8)+1,1)),"◆",IF(AND($E47="Milestone",$F47&gt;=X$8,$F47&lt;DATE(YEAR(X$8),MONTH(X$8)+1,1)),"●",IF(AND(ISNUMBER($I47),$I47&gt;=X$8,$I47&lt;DATE(YEAR(X$8),MONTH(X$8)+1,1)),"●","")))</f>
        <v/>
      </c>
      <c r="Y47" s="17" t="str">
        <f aca="false">IF(AND($E47="Gate",$F47&gt;=Y$8,$F47&lt;DATE(YEAR(Y$8),MONTH(Y$8)+1,1)),"◆",IF(AND($E47="Milestone",$F47&gt;=Y$8,$F47&lt;DATE(YEAR(Y$8),MONTH(Y$8)+1,1)),"●",IF(AND(ISNUMBER($I47),$I47&gt;=Y$8,$I47&lt;DATE(YEAR(Y$8),MONTH(Y$8)+1,1)),"●","")))</f>
        <v/>
      </c>
      <c r="Z47" s="17" t="str">
        <f aca="false">IF(AND($E47="Gate",$F47&gt;=Z$8,$F47&lt;DATE(YEAR(Z$8),MONTH(Z$8)+1,1)),"◆",IF(AND($E47="Milestone",$F47&gt;=Z$8,$F47&lt;DATE(YEAR(Z$8),MONTH(Z$8)+1,1)),"●",IF(AND(ISNUMBER($I47),$I47&gt;=Z$8,$I47&lt;DATE(YEAR(Z$8),MONTH(Z$8)+1,1)),"●","")))</f>
        <v/>
      </c>
      <c r="AA47" s="17" t="str">
        <f aca="false">IF(AND($E47="Gate",$F47&gt;=AA$8,$F47&lt;DATE(YEAR(AA$8),MONTH(AA$8)+1,1)),"◆",IF(AND($E47="Milestone",$F47&gt;=AA$8,$F47&lt;DATE(YEAR(AA$8),MONTH(AA$8)+1,1)),"●",IF(AND(ISNUMBER($I47),$I47&gt;=AA$8,$I47&lt;DATE(YEAR(AA$8),MONTH(AA$8)+1,1)),"●","")))</f>
        <v/>
      </c>
      <c r="AB47" s="17" t="str">
        <f aca="false">IF(AND($E47="Gate",$F47&gt;=AB$8,$F47&lt;DATE(YEAR(AB$8),MONTH(AB$8)+1,1)),"◆",IF(AND($E47="Milestone",$F47&gt;=AB$8,$F47&lt;DATE(YEAR(AB$8),MONTH(AB$8)+1,1)),"●",IF(AND(ISNUMBER($I47),$I47&gt;=AB$8,$I47&lt;DATE(YEAR(AB$8),MONTH(AB$8)+1,1)),"●","")))</f>
        <v/>
      </c>
      <c r="AC47" s="17" t="str">
        <f aca="false">IF(AND($E47="Gate",$F47&gt;=AC$8,$F47&lt;DATE(YEAR(AC$8),MONTH(AC$8)+1,1)),"◆",IF(AND($E47="Milestone",$F47&gt;=AC$8,$F47&lt;DATE(YEAR(AC$8),MONTH(AC$8)+1,1)),"●",IF(AND(ISNUMBER($I47),$I47&gt;=AC$8,$I47&lt;DATE(YEAR(AC$8),MONTH(AC$8)+1,1)),"●","")))</f>
        <v/>
      </c>
      <c r="AD47" s="17" t="str">
        <f aca="false">IF(AND($E47="Gate",$F47&gt;=AD$8,$F47&lt;DATE(YEAR(AD$8),MONTH(AD$8)+1,1)),"◆",IF(AND($E47="Milestone",$F47&gt;=AD$8,$F47&lt;DATE(YEAR(AD$8),MONTH(AD$8)+1,1)),"●",IF(AND(ISNUMBER($I47),$I47&gt;=AD$8,$I47&lt;DATE(YEAR(AD$8),MONTH(AD$8)+1,1)),"●","")))</f>
        <v/>
      </c>
      <c r="AE47" s="17" t="str">
        <f aca="false">IF(AND($E47="Gate",$F47&gt;=AE$8,$F47&lt;DATE(YEAR(AE$8),MONTH(AE$8)+1,1)),"◆",IF(AND($E47="Milestone",$F47&gt;=AE$8,$F47&lt;DATE(YEAR(AE$8),MONTH(AE$8)+1,1)),"●",IF(AND(ISNUMBER($I47),$I47&gt;=AE$8,$I47&lt;DATE(YEAR(AE$8),MONTH(AE$8)+1,1)),"●","")))</f>
        <v/>
      </c>
      <c r="AF47" s="17" t="str">
        <f aca="false">IF(AND($E47="Gate",$F47&gt;=AF$8,$F47&lt;DATE(YEAR(AF$8),MONTH(AF$8)+1,1)),"◆",IF(AND($E47="Milestone",$F47&gt;=AF$8,$F47&lt;DATE(YEAR(AF$8),MONTH(AF$8)+1,1)),"●",IF(AND(ISNUMBER($I47),$I47&gt;=AF$8,$I47&lt;DATE(YEAR(AF$8),MONTH(AF$8)+1,1)),"●","")))</f>
        <v/>
      </c>
      <c r="AG47" s="17" t="str">
        <f aca="false">IF(AND($E47="Gate",$F47&gt;=AG$8,$F47&lt;DATE(YEAR(AG$8),MONTH(AG$8)+1,1)),"◆",IF(AND($E47="Milestone",$F47&gt;=AG$8,$F47&lt;DATE(YEAR(AG$8),MONTH(AG$8)+1,1)),"●",IF(AND(ISNUMBER($I47),$I47&gt;=AG$8,$I47&lt;DATE(YEAR(AG$8),MONTH(AG$8)+1,1)),"●","")))</f>
        <v/>
      </c>
      <c r="AH47" s="17" t="str">
        <f aca="false">IF(AND($E47="Gate",$F47&gt;=AH$8,$F47&lt;DATE(YEAR(AH$8),MONTH(AH$8)+1,1)),"◆",IF(AND($E47="Milestone",$F47&gt;=AH$8,$F47&lt;DATE(YEAR(AH$8),MONTH(AH$8)+1,1)),"●",IF(AND(ISNUMBER($I47),$I47&gt;=AH$8,$I47&lt;DATE(YEAR(AH$8),MONTH(AH$8)+1,1)),"●","")))</f>
        <v/>
      </c>
      <c r="AI47" s="17" t="str">
        <f aca="false">IF(AND($E47="Gate",$F47&gt;=AI$8,$F47&lt;DATE(YEAR(AI$8),MONTH(AI$8)+1,1)),"◆",IF(AND($E47="Milestone",$F47&gt;=AI$8,$F47&lt;DATE(YEAR(AI$8),MONTH(AI$8)+1,1)),"●",IF(AND(ISNUMBER($I47),$I47&gt;=AI$8,$I47&lt;DATE(YEAR(AI$8),MONTH(AI$8)+1,1)),"●","")))</f>
        <v/>
      </c>
      <c r="AJ47" s="17" t="str">
        <f aca="false">IF(AND($E47="Gate",$F47&gt;=AJ$8,$F47&lt;DATE(YEAR(AJ$8),MONTH(AJ$8)+1,1)),"◆",IF(AND($E47="Milestone",$F47&gt;=AJ$8,$F47&lt;DATE(YEAR(AJ$8),MONTH(AJ$8)+1,1)),"●",IF(AND(ISNUMBER($I47),$I47&gt;=AJ$8,$I47&lt;DATE(YEAR(AJ$8),MONTH(AJ$8)+1,1)),"●","")))</f>
        <v/>
      </c>
      <c r="AK47" s="17" t="str">
        <f aca="false">IF(AND($E47="Gate",$F47&gt;=AK$8,$F47&lt;DATE(YEAR(AK$8),MONTH(AK$8)+1,1)),"◆",IF(AND($E47="Milestone",$F47&gt;=AK$8,$F47&lt;DATE(YEAR(AK$8),MONTH(AK$8)+1,1)),"●",IF(AND(ISNUMBER($I47),$I47&gt;=AK$8,$I47&lt;DATE(YEAR(AK$8),MONTH(AK$8)+1,1)),"●","")))</f>
        <v/>
      </c>
      <c r="AL47" s="17" t="str">
        <f aca="false">IF(AND($E47="Gate",$F47&gt;=AL$8,$F47&lt;DATE(YEAR(AL$8),MONTH(AL$8)+1,1)),"◆",IF(AND($E47="Milestone",$F47&gt;=AL$8,$F47&lt;DATE(YEAR(AL$8),MONTH(AL$8)+1,1)),"●",IF(AND(ISNUMBER($I47),$I47&gt;=AL$8,$I47&lt;DATE(YEAR(AL$8),MONTH(AL$8)+1,1)),"●","")))</f>
        <v/>
      </c>
      <c r="AM47" s="17" t="str">
        <f aca="false">IF(AND($E47="Gate",$F47&gt;=AM$8,$F47&lt;DATE(YEAR(AM$8),MONTH(AM$8)+1,1)),"◆",IF(AND($E47="Milestone",$F47&gt;=AM$8,$F47&lt;DATE(YEAR(AM$8),MONTH(AM$8)+1,1)),"●",IF(AND(ISNUMBER($I47),$I47&gt;=AM$8,$I47&lt;DATE(YEAR(AM$8),MONTH(AM$8)+1,1)),"●","")))</f>
        <v/>
      </c>
      <c r="AN47" s="17" t="str">
        <f aca="false">IF(AND($E47="Gate",$F47&gt;=AN$8,$F47&lt;DATE(YEAR(AN$8),MONTH(AN$8)+1,1)),"◆",IF(AND($E47="Milestone",$F47&gt;=AN$8,$F47&lt;DATE(YEAR(AN$8),MONTH(AN$8)+1,1)),"●",IF(AND(ISNUMBER($I47),$I47&gt;=AN$8,$I47&lt;DATE(YEAR(AN$8),MONTH(AN$8)+1,1)),"●","")))</f>
        <v/>
      </c>
      <c r="AO47" s="17" t="str">
        <f aca="false">IF(AND($E47="Gate",$F47&gt;=AO$8,$F47&lt;DATE(YEAR(AO$8),MONTH(AO$8)+1,1)),"◆",IF(AND($E47="Milestone",$F47&gt;=AO$8,$F47&lt;DATE(YEAR(AO$8),MONTH(AO$8)+1,1)),"●",IF(AND(ISNUMBER($I47),$I47&gt;=AO$8,$I47&lt;DATE(YEAR(AO$8),MONTH(AO$8)+1,1)),"●","")))</f>
        <v/>
      </c>
      <c r="AP47" s="17" t="str">
        <f aca="false">IF(AND($E47="Gate",$F47&gt;=AP$8,$F47&lt;DATE(YEAR(AP$8),MONTH(AP$8)+1,1)),"◆",IF(AND($E47="Milestone",$F47&gt;=AP$8,$F47&lt;DATE(YEAR(AP$8),MONTH(AP$8)+1,1)),"●",IF(AND(ISNUMBER($I47),$I47&gt;=AP$8,$I47&lt;DATE(YEAR(AP$8),MONTH(AP$8)+1,1)),"●","")))</f>
        <v/>
      </c>
      <c r="AQ47" s="17" t="str">
        <f aca="false">IF(AND($E47="Gate",$F47&gt;=AQ$8,$F47&lt;DATE(YEAR(AQ$8),MONTH(AQ$8)+1,1)),"◆",IF(AND($E47="Milestone",$F47&gt;=AQ$8,$F47&lt;DATE(YEAR(AQ$8),MONTH(AQ$8)+1,1)),"●",IF(AND(ISNUMBER($I47),$I47&gt;=AQ$8,$I47&lt;DATE(YEAR(AQ$8),MONTH(AQ$8)+1,1)),"●","")))</f>
        <v/>
      </c>
      <c r="AR47" s="17" t="str">
        <f aca="false">IF(AND($E47="Gate",$F47&gt;=AR$8,$F47&lt;DATE(YEAR(AR$8),MONTH(AR$8)+1,1)),"◆",IF(AND($E47="Milestone",$F47&gt;=AR$8,$F47&lt;DATE(YEAR(AR$8),MONTH(AR$8)+1,1)),"●",IF(AND(ISNUMBER($I47),$I47&gt;=AR$8,$I47&lt;DATE(YEAR(AR$8),MONTH(AR$8)+1,1)),"●","")))</f>
        <v/>
      </c>
      <c r="AS47" s="17" t="str">
        <f aca="false">IF(AND($E47="Gate",$F47&gt;=AS$8,$F47&lt;DATE(YEAR(AS$8),MONTH(AS$8)+1,1)),"◆",IF(AND($E47="Milestone",$F47&gt;=AS$8,$F47&lt;DATE(YEAR(AS$8),MONTH(AS$8)+1,1)),"●",IF(AND(ISNUMBER($I47),$I47&gt;=AS$8,$I47&lt;DATE(YEAR(AS$8),MONTH(AS$8)+1,1)),"●","")))</f>
        <v/>
      </c>
      <c r="AT47" s="17" t="str">
        <f aca="false">IF(AND($E47="Gate",$F47&gt;=AT$8,$F47&lt;DATE(YEAR(AT$8),MONTH(AT$8)+1,1)),"◆",IF(AND($E47="Milestone",$F47&gt;=AT$8,$F47&lt;DATE(YEAR(AT$8),MONTH(AT$8)+1,1)),"●",IF(AND(ISNUMBER($I47),$I47&gt;=AT$8,$I47&lt;DATE(YEAR(AT$8),MONTH(AT$8)+1,1)),"●","")))</f>
        <v/>
      </c>
    </row>
    <row r="48" customFormat="false" ht="18" hidden="false" customHeight="true" outlineLevel="0" collapsed="false">
      <c r="B48" s="12"/>
      <c r="C48" s="13"/>
      <c r="D48" s="14"/>
      <c r="E48" s="14"/>
      <c r="F48" s="15"/>
      <c r="G48" s="15"/>
      <c r="H48" s="13"/>
      <c r="I48" s="16" t="str">
        <f aca="false">IF($H48="","",IFERROR(INDEX($F$10:$F$50,MATCH($H48,$C$10:$C$50,0)),""))</f>
        <v/>
      </c>
      <c r="J48" s="12"/>
      <c r="K48" s="17" t="str">
        <f aca="false">IF(AND($E48="Gate",$F48&gt;=K$8,$F48&lt;DATE(YEAR(K$8),MONTH(K$8)+1,1)),"◆",IF(AND($E48="Milestone",$F48&gt;=K$8,$F48&lt;DATE(YEAR(K$8),MONTH(K$8)+1,1)),"●",IF(AND(ISNUMBER($I48),$I48&gt;=K$8,$I48&lt;DATE(YEAR(K$8),MONTH(K$8)+1,1)),"●","")))</f>
        <v/>
      </c>
      <c r="L48" s="17" t="str">
        <f aca="false">IF(AND($E48="Gate",$F48&gt;=L$8,$F48&lt;DATE(YEAR(L$8),MONTH(L$8)+1,1)),"◆",IF(AND($E48="Milestone",$F48&gt;=L$8,$F48&lt;DATE(YEAR(L$8),MONTH(L$8)+1,1)),"●",IF(AND(ISNUMBER($I48),$I48&gt;=L$8,$I48&lt;DATE(YEAR(L$8),MONTH(L$8)+1,1)),"●","")))</f>
        <v/>
      </c>
      <c r="M48" s="17" t="str">
        <f aca="false">IF(AND($E48="Gate",$F48&gt;=M$8,$F48&lt;DATE(YEAR(M$8),MONTH(M$8)+1,1)),"◆",IF(AND($E48="Milestone",$F48&gt;=M$8,$F48&lt;DATE(YEAR(M$8),MONTH(M$8)+1,1)),"●",IF(AND(ISNUMBER($I48),$I48&gt;=M$8,$I48&lt;DATE(YEAR(M$8),MONTH(M$8)+1,1)),"●","")))</f>
        <v/>
      </c>
      <c r="N48" s="17" t="str">
        <f aca="false">IF(AND($E48="Gate",$F48&gt;=N$8,$F48&lt;DATE(YEAR(N$8),MONTH(N$8)+1,1)),"◆",IF(AND($E48="Milestone",$F48&gt;=N$8,$F48&lt;DATE(YEAR(N$8),MONTH(N$8)+1,1)),"●",IF(AND(ISNUMBER($I48),$I48&gt;=N$8,$I48&lt;DATE(YEAR(N$8),MONTH(N$8)+1,1)),"●","")))</f>
        <v/>
      </c>
      <c r="O48" s="17" t="str">
        <f aca="false">IF(AND($E48="Gate",$F48&gt;=O$8,$F48&lt;DATE(YEAR(O$8),MONTH(O$8)+1,1)),"◆",IF(AND($E48="Milestone",$F48&gt;=O$8,$F48&lt;DATE(YEAR(O$8),MONTH(O$8)+1,1)),"●",IF(AND(ISNUMBER($I48),$I48&gt;=O$8,$I48&lt;DATE(YEAR(O$8),MONTH(O$8)+1,1)),"●","")))</f>
        <v/>
      </c>
      <c r="P48" s="17" t="str">
        <f aca="false">IF(AND($E48="Gate",$F48&gt;=P$8,$F48&lt;DATE(YEAR(P$8),MONTH(P$8)+1,1)),"◆",IF(AND($E48="Milestone",$F48&gt;=P$8,$F48&lt;DATE(YEAR(P$8),MONTH(P$8)+1,1)),"●",IF(AND(ISNUMBER($I48),$I48&gt;=P$8,$I48&lt;DATE(YEAR(P$8),MONTH(P$8)+1,1)),"●","")))</f>
        <v/>
      </c>
      <c r="Q48" s="17" t="str">
        <f aca="false">IF(AND($E48="Gate",$F48&gt;=Q$8,$F48&lt;DATE(YEAR(Q$8),MONTH(Q$8)+1,1)),"◆",IF(AND($E48="Milestone",$F48&gt;=Q$8,$F48&lt;DATE(YEAR(Q$8),MONTH(Q$8)+1,1)),"●",IF(AND(ISNUMBER($I48),$I48&gt;=Q$8,$I48&lt;DATE(YEAR(Q$8),MONTH(Q$8)+1,1)),"●","")))</f>
        <v/>
      </c>
      <c r="R48" s="17" t="str">
        <f aca="false">IF(AND($E48="Gate",$F48&gt;=R$8,$F48&lt;DATE(YEAR(R$8),MONTH(R$8)+1,1)),"◆",IF(AND($E48="Milestone",$F48&gt;=R$8,$F48&lt;DATE(YEAR(R$8),MONTH(R$8)+1,1)),"●",IF(AND(ISNUMBER($I48),$I48&gt;=R$8,$I48&lt;DATE(YEAR(R$8),MONTH(R$8)+1,1)),"●","")))</f>
        <v/>
      </c>
      <c r="S48" s="17" t="str">
        <f aca="false">IF(AND($E48="Gate",$F48&gt;=S$8,$F48&lt;DATE(YEAR(S$8),MONTH(S$8)+1,1)),"◆",IF(AND($E48="Milestone",$F48&gt;=S$8,$F48&lt;DATE(YEAR(S$8),MONTH(S$8)+1,1)),"●",IF(AND(ISNUMBER($I48),$I48&gt;=S$8,$I48&lt;DATE(YEAR(S$8),MONTH(S$8)+1,1)),"●","")))</f>
        <v/>
      </c>
      <c r="T48" s="17" t="str">
        <f aca="false">IF(AND($E48="Gate",$F48&gt;=T$8,$F48&lt;DATE(YEAR(T$8),MONTH(T$8)+1,1)),"◆",IF(AND($E48="Milestone",$F48&gt;=T$8,$F48&lt;DATE(YEAR(T$8),MONTH(T$8)+1,1)),"●",IF(AND(ISNUMBER($I48),$I48&gt;=T$8,$I48&lt;DATE(YEAR(T$8),MONTH(T$8)+1,1)),"●","")))</f>
        <v/>
      </c>
      <c r="U48" s="17" t="str">
        <f aca="false">IF(AND($E48="Gate",$F48&gt;=U$8,$F48&lt;DATE(YEAR(U$8),MONTH(U$8)+1,1)),"◆",IF(AND($E48="Milestone",$F48&gt;=U$8,$F48&lt;DATE(YEAR(U$8),MONTH(U$8)+1,1)),"●",IF(AND(ISNUMBER($I48),$I48&gt;=U$8,$I48&lt;DATE(YEAR(U$8),MONTH(U$8)+1,1)),"●","")))</f>
        <v/>
      </c>
      <c r="V48" s="17" t="str">
        <f aca="false">IF(AND($E48="Gate",$F48&gt;=V$8,$F48&lt;DATE(YEAR(V$8),MONTH(V$8)+1,1)),"◆",IF(AND($E48="Milestone",$F48&gt;=V$8,$F48&lt;DATE(YEAR(V$8),MONTH(V$8)+1,1)),"●",IF(AND(ISNUMBER($I48),$I48&gt;=V$8,$I48&lt;DATE(YEAR(V$8),MONTH(V$8)+1,1)),"●","")))</f>
        <v/>
      </c>
      <c r="W48" s="17" t="str">
        <f aca="false">IF(AND($E48="Gate",$F48&gt;=W$8,$F48&lt;DATE(YEAR(W$8),MONTH(W$8)+1,1)),"◆",IF(AND($E48="Milestone",$F48&gt;=W$8,$F48&lt;DATE(YEAR(W$8),MONTH(W$8)+1,1)),"●",IF(AND(ISNUMBER($I48),$I48&gt;=W$8,$I48&lt;DATE(YEAR(W$8),MONTH(W$8)+1,1)),"●","")))</f>
        <v/>
      </c>
      <c r="X48" s="17" t="str">
        <f aca="false">IF(AND($E48="Gate",$F48&gt;=X$8,$F48&lt;DATE(YEAR(X$8),MONTH(X$8)+1,1)),"◆",IF(AND($E48="Milestone",$F48&gt;=X$8,$F48&lt;DATE(YEAR(X$8),MONTH(X$8)+1,1)),"●",IF(AND(ISNUMBER($I48),$I48&gt;=X$8,$I48&lt;DATE(YEAR(X$8),MONTH(X$8)+1,1)),"●","")))</f>
        <v/>
      </c>
      <c r="Y48" s="17" t="str">
        <f aca="false">IF(AND($E48="Gate",$F48&gt;=Y$8,$F48&lt;DATE(YEAR(Y$8),MONTH(Y$8)+1,1)),"◆",IF(AND($E48="Milestone",$F48&gt;=Y$8,$F48&lt;DATE(YEAR(Y$8),MONTH(Y$8)+1,1)),"●",IF(AND(ISNUMBER($I48),$I48&gt;=Y$8,$I48&lt;DATE(YEAR(Y$8),MONTH(Y$8)+1,1)),"●","")))</f>
        <v/>
      </c>
      <c r="Z48" s="17" t="str">
        <f aca="false">IF(AND($E48="Gate",$F48&gt;=Z$8,$F48&lt;DATE(YEAR(Z$8),MONTH(Z$8)+1,1)),"◆",IF(AND($E48="Milestone",$F48&gt;=Z$8,$F48&lt;DATE(YEAR(Z$8),MONTH(Z$8)+1,1)),"●",IF(AND(ISNUMBER($I48),$I48&gt;=Z$8,$I48&lt;DATE(YEAR(Z$8),MONTH(Z$8)+1,1)),"●","")))</f>
        <v/>
      </c>
      <c r="AA48" s="17" t="str">
        <f aca="false">IF(AND($E48="Gate",$F48&gt;=AA$8,$F48&lt;DATE(YEAR(AA$8),MONTH(AA$8)+1,1)),"◆",IF(AND($E48="Milestone",$F48&gt;=AA$8,$F48&lt;DATE(YEAR(AA$8),MONTH(AA$8)+1,1)),"●",IF(AND(ISNUMBER($I48),$I48&gt;=AA$8,$I48&lt;DATE(YEAR(AA$8),MONTH(AA$8)+1,1)),"●","")))</f>
        <v/>
      </c>
      <c r="AB48" s="17" t="str">
        <f aca="false">IF(AND($E48="Gate",$F48&gt;=AB$8,$F48&lt;DATE(YEAR(AB$8),MONTH(AB$8)+1,1)),"◆",IF(AND($E48="Milestone",$F48&gt;=AB$8,$F48&lt;DATE(YEAR(AB$8),MONTH(AB$8)+1,1)),"●",IF(AND(ISNUMBER($I48),$I48&gt;=AB$8,$I48&lt;DATE(YEAR(AB$8),MONTH(AB$8)+1,1)),"●","")))</f>
        <v/>
      </c>
      <c r="AC48" s="17" t="str">
        <f aca="false">IF(AND($E48="Gate",$F48&gt;=AC$8,$F48&lt;DATE(YEAR(AC$8),MONTH(AC$8)+1,1)),"◆",IF(AND($E48="Milestone",$F48&gt;=AC$8,$F48&lt;DATE(YEAR(AC$8),MONTH(AC$8)+1,1)),"●",IF(AND(ISNUMBER($I48),$I48&gt;=AC$8,$I48&lt;DATE(YEAR(AC$8),MONTH(AC$8)+1,1)),"●","")))</f>
        <v/>
      </c>
      <c r="AD48" s="17" t="str">
        <f aca="false">IF(AND($E48="Gate",$F48&gt;=AD$8,$F48&lt;DATE(YEAR(AD$8),MONTH(AD$8)+1,1)),"◆",IF(AND($E48="Milestone",$F48&gt;=AD$8,$F48&lt;DATE(YEAR(AD$8),MONTH(AD$8)+1,1)),"●",IF(AND(ISNUMBER($I48),$I48&gt;=AD$8,$I48&lt;DATE(YEAR(AD$8),MONTH(AD$8)+1,1)),"●","")))</f>
        <v/>
      </c>
      <c r="AE48" s="17" t="str">
        <f aca="false">IF(AND($E48="Gate",$F48&gt;=AE$8,$F48&lt;DATE(YEAR(AE$8),MONTH(AE$8)+1,1)),"◆",IF(AND($E48="Milestone",$F48&gt;=AE$8,$F48&lt;DATE(YEAR(AE$8),MONTH(AE$8)+1,1)),"●",IF(AND(ISNUMBER($I48),$I48&gt;=AE$8,$I48&lt;DATE(YEAR(AE$8),MONTH(AE$8)+1,1)),"●","")))</f>
        <v/>
      </c>
      <c r="AF48" s="17" t="str">
        <f aca="false">IF(AND($E48="Gate",$F48&gt;=AF$8,$F48&lt;DATE(YEAR(AF$8),MONTH(AF$8)+1,1)),"◆",IF(AND($E48="Milestone",$F48&gt;=AF$8,$F48&lt;DATE(YEAR(AF$8),MONTH(AF$8)+1,1)),"●",IF(AND(ISNUMBER($I48),$I48&gt;=AF$8,$I48&lt;DATE(YEAR(AF$8),MONTH(AF$8)+1,1)),"●","")))</f>
        <v/>
      </c>
      <c r="AG48" s="17" t="str">
        <f aca="false">IF(AND($E48="Gate",$F48&gt;=AG$8,$F48&lt;DATE(YEAR(AG$8),MONTH(AG$8)+1,1)),"◆",IF(AND($E48="Milestone",$F48&gt;=AG$8,$F48&lt;DATE(YEAR(AG$8),MONTH(AG$8)+1,1)),"●",IF(AND(ISNUMBER($I48),$I48&gt;=AG$8,$I48&lt;DATE(YEAR(AG$8),MONTH(AG$8)+1,1)),"●","")))</f>
        <v/>
      </c>
      <c r="AH48" s="17" t="str">
        <f aca="false">IF(AND($E48="Gate",$F48&gt;=AH$8,$F48&lt;DATE(YEAR(AH$8),MONTH(AH$8)+1,1)),"◆",IF(AND($E48="Milestone",$F48&gt;=AH$8,$F48&lt;DATE(YEAR(AH$8),MONTH(AH$8)+1,1)),"●",IF(AND(ISNUMBER($I48),$I48&gt;=AH$8,$I48&lt;DATE(YEAR(AH$8),MONTH(AH$8)+1,1)),"●","")))</f>
        <v/>
      </c>
      <c r="AI48" s="17" t="str">
        <f aca="false">IF(AND($E48="Gate",$F48&gt;=AI$8,$F48&lt;DATE(YEAR(AI$8),MONTH(AI$8)+1,1)),"◆",IF(AND($E48="Milestone",$F48&gt;=AI$8,$F48&lt;DATE(YEAR(AI$8),MONTH(AI$8)+1,1)),"●",IF(AND(ISNUMBER($I48),$I48&gt;=AI$8,$I48&lt;DATE(YEAR(AI$8),MONTH(AI$8)+1,1)),"●","")))</f>
        <v/>
      </c>
      <c r="AJ48" s="17" t="str">
        <f aca="false">IF(AND($E48="Gate",$F48&gt;=AJ$8,$F48&lt;DATE(YEAR(AJ$8),MONTH(AJ$8)+1,1)),"◆",IF(AND($E48="Milestone",$F48&gt;=AJ$8,$F48&lt;DATE(YEAR(AJ$8),MONTH(AJ$8)+1,1)),"●",IF(AND(ISNUMBER($I48),$I48&gt;=AJ$8,$I48&lt;DATE(YEAR(AJ$8),MONTH(AJ$8)+1,1)),"●","")))</f>
        <v/>
      </c>
      <c r="AK48" s="17" t="str">
        <f aca="false">IF(AND($E48="Gate",$F48&gt;=AK$8,$F48&lt;DATE(YEAR(AK$8),MONTH(AK$8)+1,1)),"◆",IF(AND($E48="Milestone",$F48&gt;=AK$8,$F48&lt;DATE(YEAR(AK$8),MONTH(AK$8)+1,1)),"●",IF(AND(ISNUMBER($I48),$I48&gt;=AK$8,$I48&lt;DATE(YEAR(AK$8),MONTH(AK$8)+1,1)),"●","")))</f>
        <v/>
      </c>
      <c r="AL48" s="17" t="str">
        <f aca="false">IF(AND($E48="Gate",$F48&gt;=AL$8,$F48&lt;DATE(YEAR(AL$8),MONTH(AL$8)+1,1)),"◆",IF(AND($E48="Milestone",$F48&gt;=AL$8,$F48&lt;DATE(YEAR(AL$8),MONTH(AL$8)+1,1)),"●",IF(AND(ISNUMBER($I48),$I48&gt;=AL$8,$I48&lt;DATE(YEAR(AL$8),MONTH(AL$8)+1,1)),"●","")))</f>
        <v/>
      </c>
      <c r="AM48" s="17" t="str">
        <f aca="false">IF(AND($E48="Gate",$F48&gt;=AM$8,$F48&lt;DATE(YEAR(AM$8),MONTH(AM$8)+1,1)),"◆",IF(AND($E48="Milestone",$F48&gt;=AM$8,$F48&lt;DATE(YEAR(AM$8),MONTH(AM$8)+1,1)),"●",IF(AND(ISNUMBER($I48),$I48&gt;=AM$8,$I48&lt;DATE(YEAR(AM$8),MONTH(AM$8)+1,1)),"●","")))</f>
        <v/>
      </c>
      <c r="AN48" s="17" t="str">
        <f aca="false">IF(AND($E48="Gate",$F48&gt;=AN$8,$F48&lt;DATE(YEAR(AN$8),MONTH(AN$8)+1,1)),"◆",IF(AND($E48="Milestone",$F48&gt;=AN$8,$F48&lt;DATE(YEAR(AN$8),MONTH(AN$8)+1,1)),"●",IF(AND(ISNUMBER($I48),$I48&gt;=AN$8,$I48&lt;DATE(YEAR(AN$8),MONTH(AN$8)+1,1)),"●","")))</f>
        <v/>
      </c>
      <c r="AO48" s="17" t="str">
        <f aca="false">IF(AND($E48="Gate",$F48&gt;=AO$8,$F48&lt;DATE(YEAR(AO$8),MONTH(AO$8)+1,1)),"◆",IF(AND($E48="Milestone",$F48&gt;=AO$8,$F48&lt;DATE(YEAR(AO$8),MONTH(AO$8)+1,1)),"●",IF(AND(ISNUMBER($I48),$I48&gt;=AO$8,$I48&lt;DATE(YEAR(AO$8),MONTH(AO$8)+1,1)),"●","")))</f>
        <v/>
      </c>
      <c r="AP48" s="17" t="str">
        <f aca="false">IF(AND($E48="Gate",$F48&gt;=AP$8,$F48&lt;DATE(YEAR(AP$8),MONTH(AP$8)+1,1)),"◆",IF(AND($E48="Milestone",$F48&gt;=AP$8,$F48&lt;DATE(YEAR(AP$8),MONTH(AP$8)+1,1)),"●",IF(AND(ISNUMBER($I48),$I48&gt;=AP$8,$I48&lt;DATE(YEAR(AP$8),MONTH(AP$8)+1,1)),"●","")))</f>
        <v/>
      </c>
      <c r="AQ48" s="17" t="str">
        <f aca="false">IF(AND($E48="Gate",$F48&gt;=AQ$8,$F48&lt;DATE(YEAR(AQ$8),MONTH(AQ$8)+1,1)),"◆",IF(AND($E48="Milestone",$F48&gt;=AQ$8,$F48&lt;DATE(YEAR(AQ$8),MONTH(AQ$8)+1,1)),"●",IF(AND(ISNUMBER($I48),$I48&gt;=AQ$8,$I48&lt;DATE(YEAR(AQ$8),MONTH(AQ$8)+1,1)),"●","")))</f>
        <v/>
      </c>
      <c r="AR48" s="17" t="str">
        <f aca="false">IF(AND($E48="Gate",$F48&gt;=AR$8,$F48&lt;DATE(YEAR(AR$8),MONTH(AR$8)+1,1)),"◆",IF(AND($E48="Milestone",$F48&gt;=AR$8,$F48&lt;DATE(YEAR(AR$8),MONTH(AR$8)+1,1)),"●",IF(AND(ISNUMBER($I48),$I48&gt;=AR$8,$I48&lt;DATE(YEAR(AR$8),MONTH(AR$8)+1,1)),"●","")))</f>
        <v/>
      </c>
      <c r="AS48" s="17" t="str">
        <f aca="false">IF(AND($E48="Gate",$F48&gt;=AS$8,$F48&lt;DATE(YEAR(AS$8),MONTH(AS$8)+1,1)),"◆",IF(AND($E48="Milestone",$F48&gt;=AS$8,$F48&lt;DATE(YEAR(AS$8),MONTH(AS$8)+1,1)),"●",IF(AND(ISNUMBER($I48),$I48&gt;=AS$8,$I48&lt;DATE(YEAR(AS$8),MONTH(AS$8)+1,1)),"●","")))</f>
        <v/>
      </c>
      <c r="AT48" s="17" t="str">
        <f aca="false">IF(AND($E48="Gate",$F48&gt;=AT$8,$F48&lt;DATE(YEAR(AT$8),MONTH(AT$8)+1,1)),"◆",IF(AND($E48="Milestone",$F48&gt;=AT$8,$F48&lt;DATE(YEAR(AT$8),MONTH(AT$8)+1,1)),"●",IF(AND(ISNUMBER($I48),$I48&gt;=AT$8,$I48&lt;DATE(YEAR(AT$8),MONTH(AT$8)+1,1)),"●","")))</f>
        <v/>
      </c>
    </row>
    <row r="49" customFormat="false" ht="6.75" hidden="false" customHeight="true" outlineLevel="0" collapsed="false"/>
    <row r="50" customFormat="false" ht="18" hidden="false" customHeight="true" outlineLevel="0" collapsed="false">
      <c r="K50" s="18" t="str">
        <f aca="false">IF(COUNTIFS($E$10:$E$50,"Gate",$F$10:$F$50,"&gt;="&amp;K$8,$F$10:$F$50,"&lt;"&amp;DATE(YEAR(K$8),MONTH(K$8)+1,1))&gt;0,INDEX($C$10:$C$50,SUMPRODUCT(MAX(($E$10:$E$50="Gate")*($F$10:$F$50&gt;=K$8)*($F$10:$F$50&lt;DATE(YEAR(K$8),MONTH(K$8)+1,1))*(ROW($E$10:$E$50)-9)))),"")</f>
        <v/>
      </c>
      <c r="L50" s="18" t="str">
        <f aca="false">IF(COUNTIFS($E$10:$E$50,"Gate",$F$10:$F$50,"&gt;="&amp;L$8,$F$10:$F$50,"&lt;"&amp;DATE(YEAR(L$8),MONTH(L$8)+1,1))&gt;0,INDEX($C$10:$C$50,SUMPRODUCT(MAX(($E$10:$E$50="Gate")*($F$10:$F$50&gt;=L$8)*($F$10:$F$50&lt;DATE(YEAR(L$8),MONTH(L$8)+1,1))*(ROW($E$10:$E$50)-9)))),"")</f>
        <v/>
      </c>
      <c r="M50" s="18" t="str">
        <f aca="false">IF(COUNTIFS($E$10:$E$50,"Gate",$F$10:$F$50,"&gt;="&amp;M$8,$F$10:$F$50,"&lt;"&amp;DATE(YEAR(M$8),MONTH(M$8)+1,1))&gt;0,INDEX($C$10:$C$50,SUMPRODUCT(MAX(($E$10:$E$50="Gate")*($F$10:$F$50&gt;=M$8)*($F$10:$F$50&lt;DATE(YEAR(M$8),MONTH(M$8)+1,1))*(ROW($E$10:$E$50)-9)))),"")</f>
        <v/>
      </c>
      <c r="N50" s="18" t="str">
        <f aca="false">IF(COUNTIFS($E$10:$E$50,"Gate",$F$10:$F$50,"&gt;="&amp;N$8,$F$10:$F$50,"&lt;"&amp;DATE(YEAR(N$8),MONTH(N$8)+1,1))&gt;0,INDEX($C$10:$C$50,SUMPRODUCT(MAX(($E$10:$E$50="Gate")*($F$10:$F$50&gt;=N$8)*($F$10:$F$50&lt;DATE(YEAR(N$8),MONTH(N$8)+1,1))*(ROW($E$10:$E$50)-9)))),"")</f>
        <v/>
      </c>
      <c r="O50" s="18" t="str">
        <f aca="false">IF(COUNTIFS($E$10:$E$50,"Gate",$F$10:$F$50,"&gt;="&amp;O$8,$F$10:$F$50,"&lt;"&amp;DATE(YEAR(O$8),MONTH(O$8)+1,1))&gt;0,INDEX($C$10:$C$50,SUMPRODUCT(MAX(($E$10:$E$50="Gate")*($F$10:$F$50&gt;=O$8)*($F$10:$F$50&lt;DATE(YEAR(O$8),MONTH(O$8)+1,1))*(ROW($E$10:$E$50)-9)))),"")</f>
        <v/>
      </c>
      <c r="P50" s="18" t="str">
        <f aca="false">IF(COUNTIFS($E$10:$E$50,"Gate",$F$10:$F$50,"&gt;="&amp;P$8,$F$10:$F$50,"&lt;"&amp;DATE(YEAR(P$8),MONTH(P$8)+1,1))&gt;0,INDEX($C$10:$C$50,SUMPRODUCT(MAX(($E$10:$E$50="Gate")*($F$10:$F$50&gt;=P$8)*($F$10:$F$50&lt;DATE(YEAR(P$8),MONTH(P$8)+1,1))*(ROW($E$10:$E$50)-9)))),"")</f>
        <v/>
      </c>
      <c r="Q50" s="18" t="str">
        <f aca="false">IF(COUNTIFS($E$10:$E$50,"Gate",$F$10:$F$50,"&gt;="&amp;Q$8,$F$10:$F$50,"&lt;"&amp;DATE(YEAR(Q$8),MONTH(Q$8)+1,1))&gt;0,INDEX($C$10:$C$50,SUMPRODUCT(MAX(($E$10:$E$50="Gate")*($F$10:$F$50&gt;=Q$8)*($F$10:$F$50&lt;DATE(YEAR(Q$8),MONTH(Q$8)+1,1))*(ROW($E$10:$E$50)-9)))),"")</f>
        <v>G1</v>
      </c>
      <c r="R50" s="18" t="str">
        <f aca="false">IF(COUNTIFS($E$10:$E$50,"Gate",$F$10:$F$50,"&gt;="&amp;R$8,$F$10:$F$50,"&lt;"&amp;DATE(YEAR(R$8),MONTH(R$8)+1,1))&gt;0,INDEX($C$10:$C$50,SUMPRODUCT(MAX(($E$10:$E$50="Gate")*($F$10:$F$50&gt;=R$8)*($F$10:$F$50&lt;DATE(YEAR(R$8),MONTH(R$8)+1,1))*(ROW($E$10:$E$50)-9)))),"")</f>
        <v/>
      </c>
      <c r="S50" s="18" t="str">
        <f aca="false">IF(COUNTIFS($E$10:$E$50,"Gate",$F$10:$F$50,"&gt;="&amp;S$8,$F$10:$F$50,"&lt;"&amp;DATE(YEAR(S$8),MONTH(S$8)+1,1))&gt;0,INDEX($C$10:$C$50,SUMPRODUCT(MAX(($E$10:$E$50="Gate")*($F$10:$F$50&gt;=S$8)*($F$10:$F$50&lt;DATE(YEAR(S$8),MONTH(S$8)+1,1))*(ROW($E$10:$E$50)-9)))),"")</f>
        <v/>
      </c>
      <c r="T50" s="18" t="str">
        <f aca="false">IF(COUNTIFS($E$10:$E$50,"Gate",$F$10:$F$50,"&gt;="&amp;T$8,$F$10:$F$50,"&lt;"&amp;DATE(YEAR(T$8),MONTH(T$8)+1,1))&gt;0,INDEX($C$10:$C$50,SUMPRODUCT(MAX(($E$10:$E$50="Gate")*($F$10:$F$50&gt;=T$8)*($F$10:$F$50&lt;DATE(YEAR(T$8),MONTH(T$8)+1,1))*(ROW($E$10:$E$50)-9)))),"")</f>
        <v/>
      </c>
      <c r="U50" s="18" t="str">
        <f aca="false">IF(COUNTIFS($E$10:$E$50,"Gate",$F$10:$F$50,"&gt;="&amp;U$8,$F$10:$F$50,"&lt;"&amp;DATE(YEAR(U$8),MONTH(U$8)+1,1))&gt;0,INDEX($C$10:$C$50,SUMPRODUCT(MAX(($E$10:$E$50="Gate")*($F$10:$F$50&gt;=U$8)*($F$10:$F$50&lt;DATE(YEAR(U$8),MONTH(U$8)+1,1))*(ROW($E$10:$E$50)-9)))),"")</f>
        <v/>
      </c>
      <c r="V50" s="18" t="str">
        <f aca="false">IF(COUNTIFS($E$10:$E$50,"Gate",$F$10:$F$50,"&gt;="&amp;V$8,$F$10:$F$50,"&lt;"&amp;DATE(YEAR(V$8),MONTH(V$8)+1,1))&gt;0,INDEX($C$10:$C$50,SUMPRODUCT(MAX(($E$10:$E$50="Gate")*($F$10:$F$50&gt;=V$8)*($F$10:$F$50&lt;DATE(YEAR(V$8),MONTH(V$8)+1,1))*(ROW($E$10:$E$50)-9)))),"")</f>
        <v/>
      </c>
      <c r="W50" s="18" t="str">
        <f aca="false">IF(COUNTIFS($E$10:$E$50,"Gate",$F$10:$F$50,"&gt;="&amp;W$8,$F$10:$F$50,"&lt;"&amp;DATE(YEAR(W$8),MONTH(W$8)+1,1))&gt;0,INDEX($C$10:$C$50,SUMPRODUCT(MAX(($E$10:$E$50="Gate")*($F$10:$F$50&gt;=W$8)*($F$10:$F$50&lt;DATE(YEAR(W$8),MONTH(W$8)+1,1))*(ROW($E$10:$E$50)-9)))),"")</f>
        <v/>
      </c>
      <c r="X50" s="18" t="str">
        <f aca="false">IF(COUNTIFS($E$10:$E$50,"Gate",$F$10:$F$50,"&gt;="&amp;X$8,$F$10:$F$50,"&lt;"&amp;DATE(YEAR(X$8),MONTH(X$8)+1,1))&gt;0,INDEX($C$10:$C$50,SUMPRODUCT(MAX(($E$10:$E$50="Gate")*($F$10:$F$50&gt;=X$8)*($F$10:$F$50&lt;DATE(YEAR(X$8),MONTH(X$8)+1,1))*(ROW($E$10:$E$50)-9)))),"")</f>
        <v/>
      </c>
      <c r="Y50" s="18" t="str">
        <f aca="false">IF(COUNTIFS($E$10:$E$50,"Gate",$F$10:$F$50,"&gt;="&amp;Y$8,$F$10:$F$50,"&lt;"&amp;DATE(YEAR(Y$8),MONTH(Y$8)+1,1))&gt;0,INDEX($C$10:$C$50,SUMPRODUCT(MAX(($E$10:$E$50="Gate")*($F$10:$F$50&gt;=Y$8)*($F$10:$F$50&lt;DATE(YEAR(Y$8),MONTH(Y$8)+1,1))*(ROW($E$10:$E$50)-9)))),"")</f>
        <v/>
      </c>
      <c r="Z50" s="18" t="str">
        <f aca="false">IF(COUNTIFS($E$10:$E$50,"Gate",$F$10:$F$50,"&gt;="&amp;Z$8,$F$10:$F$50,"&lt;"&amp;DATE(YEAR(Z$8),MONTH(Z$8)+1,1))&gt;0,INDEX($C$10:$C$50,SUMPRODUCT(MAX(($E$10:$E$50="Gate")*($F$10:$F$50&gt;=Z$8)*($F$10:$F$50&lt;DATE(YEAR(Z$8),MONTH(Z$8)+1,1))*(ROW($E$10:$E$50)-9)))),"")</f>
        <v>G2</v>
      </c>
      <c r="AA50" s="18" t="str">
        <f aca="false">IF(COUNTIFS($E$10:$E$50,"Gate",$F$10:$F$50,"&gt;="&amp;AA$8,$F$10:$F$50,"&lt;"&amp;DATE(YEAR(AA$8),MONTH(AA$8)+1,1))&gt;0,INDEX($C$10:$C$50,SUMPRODUCT(MAX(($E$10:$E$50="Gate")*($F$10:$F$50&gt;=AA$8)*($F$10:$F$50&lt;DATE(YEAR(AA$8),MONTH(AA$8)+1,1))*(ROW($E$10:$E$50)-9)))),"")</f>
        <v/>
      </c>
      <c r="AB50" s="18" t="str">
        <f aca="false">IF(COUNTIFS($E$10:$E$50,"Gate",$F$10:$F$50,"&gt;="&amp;AB$8,$F$10:$F$50,"&lt;"&amp;DATE(YEAR(AB$8),MONTH(AB$8)+1,1))&gt;0,INDEX($C$10:$C$50,SUMPRODUCT(MAX(($E$10:$E$50="Gate")*($F$10:$F$50&gt;=AB$8)*($F$10:$F$50&lt;DATE(YEAR(AB$8),MONTH(AB$8)+1,1))*(ROW($E$10:$E$50)-9)))),"")</f>
        <v/>
      </c>
      <c r="AC50" s="18" t="str">
        <f aca="false">IF(COUNTIFS($E$10:$E$50,"Gate",$F$10:$F$50,"&gt;="&amp;AC$8,$F$10:$F$50,"&lt;"&amp;DATE(YEAR(AC$8),MONTH(AC$8)+1,1))&gt;0,INDEX($C$10:$C$50,SUMPRODUCT(MAX(($E$10:$E$50="Gate")*($F$10:$F$50&gt;=AC$8)*($F$10:$F$50&lt;DATE(YEAR(AC$8),MONTH(AC$8)+1,1))*(ROW($E$10:$E$50)-9)))),"")</f>
        <v/>
      </c>
      <c r="AD50" s="18" t="str">
        <f aca="false">IF(COUNTIFS($E$10:$E$50,"Gate",$F$10:$F$50,"&gt;="&amp;AD$8,$F$10:$F$50,"&lt;"&amp;DATE(YEAR(AD$8),MONTH(AD$8)+1,1))&gt;0,INDEX($C$10:$C$50,SUMPRODUCT(MAX(($E$10:$E$50="Gate")*($F$10:$F$50&gt;=AD$8)*($F$10:$F$50&lt;DATE(YEAR(AD$8),MONTH(AD$8)+1,1))*(ROW($E$10:$E$50)-9)))),"")</f>
        <v/>
      </c>
      <c r="AE50" s="18" t="str">
        <f aca="false">IF(COUNTIFS($E$10:$E$50,"Gate",$F$10:$F$50,"&gt;="&amp;AE$8,$F$10:$F$50,"&lt;"&amp;DATE(YEAR(AE$8),MONTH(AE$8)+1,1))&gt;0,INDEX($C$10:$C$50,SUMPRODUCT(MAX(($E$10:$E$50="Gate")*($F$10:$F$50&gt;=AE$8)*($F$10:$F$50&lt;DATE(YEAR(AE$8),MONTH(AE$8)+1,1))*(ROW($E$10:$E$50)-9)))),"")</f>
        <v/>
      </c>
      <c r="AF50" s="18" t="str">
        <f aca="false">IF(COUNTIFS($E$10:$E$50,"Gate",$F$10:$F$50,"&gt;="&amp;AF$8,$F$10:$F$50,"&lt;"&amp;DATE(YEAR(AF$8),MONTH(AF$8)+1,1))&gt;0,INDEX($C$10:$C$50,SUMPRODUCT(MAX(($E$10:$E$50="Gate")*($F$10:$F$50&gt;=AF$8)*($F$10:$F$50&lt;DATE(YEAR(AF$8),MONTH(AF$8)+1,1))*(ROW($E$10:$E$50)-9)))),"")</f>
        <v/>
      </c>
      <c r="AG50" s="18" t="str">
        <f aca="false">IF(COUNTIFS($E$10:$E$50,"Gate",$F$10:$F$50,"&gt;="&amp;AG$8,$F$10:$F$50,"&lt;"&amp;DATE(YEAR(AG$8),MONTH(AG$8)+1,1))&gt;0,INDEX($C$10:$C$50,SUMPRODUCT(MAX(($E$10:$E$50="Gate")*($F$10:$F$50&gt;=AG$8)*($F$10:$F$50&lt;DATE(YEAR(AG$8),MONTH(AG$8)+1,1))*(ROW($E$10:$E$50)-9)))),"")</f>
        <v/>
      </c>
      <c r="AH50" s="18" t="str">
        <f aca="false">IF(COUNTIFS($E$10:$E$50,"Gate",$F$10:$F$50,"&gt;="&amp;AH$8,$F$10:$F$50,"&lt;"&amp;DATE(YEAR(AH$8),MONTH(AH$8)+1,1))&gt;0,INDEX($C$10:$C$50,SUMPRODUCT(MAX(($E$10:$E$50="Gate")*($F$10:$F$50&gt;=AH$8)*($F$10:$F$50&lt;DATE(YEAR(AH$8),MONTH(AH$8)+1,1))*(ROW($E$10:$E$50)-9)))),"")</f>
        <v>G3</v>
      </c>
      <c r="AI50" s="18" t="str">
        <f aca="false">IF(COUNTIFS($E$10:$E$50,"Gate",$F$10:$F$50,"&gt;="&amp;AI$8,$F$10:$F$50,"&lt;"&amp;DATE(YEAR(AI$8),MONTH(AI$8)+1,1))&gt;0,INDEX($C$10:$C$50,SUMPRODUCT(MAX(($E$10:$E$50="Gate")*($F$10:$F$50&gt;=AI$8)*($F$10:$F$50&lt;DATE(YEAR(AI$8),MONTH(AI$8)+1,1))*(ROW($E$10:$E$50)-9)))),"")</f>
        <v/>
      </c>
      <c r="AJ50" s="18" t="str">
        <f aca="false">IF(COUNTIFS($E$10:$E$50,"Gate",$F$10:$F$50,"&gt;="&amp;AJ$8,$F$10:$F$50,"&lt;"&amp;DATE(YEAR(AJ$8),MONTH(AJ$8)+1,1))&gt;0,INDEX($C$10:$C$50,SUMPRODUCT(MAX(($E$10:$E$50="Gate")*($F$10:$F$50&gt;=AJ$8)*($F$10:$F$50&lt;DATE(YEAR(AJ$8),MONTH(AJ$8)+1,1))*(ROW($E$10:$E$50)-9)))),"")</f>
        <v/>
      </c>
      <c r="AK50" s="18" t="str">
        <f aca="false">IF(COUNTIFS($E$10:$E$50,"Gate",$F$10:$F$50,"&gt;="&amp;AK$8,$F$10:$F$50,"&lt;"&amp;DATE(YEAR(AK$8),MONTH(AK$8)+1,1))&gt;0,INDEX($C$10:$C$50,SUMPRODUCT(MAX(($E$10:$E$50="Gate")*($F$10:$F$50&gt;=AK$8)*($F$10:$F$50&lt;DATE(YEAR(AK$8),MONTH(AK$8)+1,1))*(ROW($E$10:$E$50)-9)))),"")</f>
        <v/>
      </c>
      <c r="AL50" s="18" t="str">
        <f aca="false">IF(COUNTIFS($E$10:$E$50,"Gate",$F$10:$F$50,"&gt;="&amp;AL$8,$F$10:$F$50,"&lt;"&amp;DATE(YEAR(AL$8),MONTH(AL$8)+1,1))&gt;0,INDEX($C$10:$C$50,SUMPRODUCT(MAX(($E$10:$E$50="Gate")*($F$10:$F$50&gt;=AL$8)*($F$10:$F$50&lt;DATE(YEAR(AL$8),MONTH(AL$8)+1,1))*(ROW($E$10:$E$50)-9)))),"")</f>
        <v/>
      </c>
      <c r="AM50" s="18" t="str">
        <f aca="false">IF(COUNTIFS($E$10:$E$50,"Gate",$F$10:$F$50,"&gt;="&amp;AM$8,$F$10:$F$50,"&lt;"&amp;DATE(YEAR(AM$8),MONTH(AM$8)+1,1))&gt;0,INDEX($C$10:$C$50,SUMPRODUCT(MAX(($E$10:$E$50="Gate")*($F$10:$F$50&gt;=AM$8)*($F$10:$F$50&lt;DATE(YEAR(AM$8),MONTH(AM$8)+1,1))*(ROW($E$10:$E$50)-9)))),"")</f>
        <v/>
      </c>
      <c r="AN50" s="18" t="str">
        <f aca="false">IF(COUNTIFS($E$10:$E$50,"Gate",$F$10:$F$50,"&gt;="&amp;AN$8,$F$10:$F$50,"&lt;"&amp;DATE(YEAR(AN$8),MONTH(AN$8)+1,1))&gt;0,INDEX($C$10:$C$50,SUMPRODUCT(MAX(($E$10:$E$50="Gate")*($F$10:$F$50&gt;=AN$8)*($F$10:$F$50&lt;DATE(YEAR(AN$8),MONTH(AN$8)+1,1))*(ROW($E$10:$E$50)-9)))),"")</f>
        <v>G4</v>
      </c>
      <c r="AO50" s="18" t="str">
        <f aca="false">IF(COUNTIFS($E$10:$E$50,"Gate",$F$10:$F$50,"&gt;="&amp;AO$8,$F$10:$F$50,"&lt;"&amp;DATE(YEAR(AO$8),MONTH(AO$8)+1,1))&gt;0,INDEX($C$10:$C$50,SUMPRODUCT(MAX(($E$10:$E$50="Gate")*($F$10:$F$50&gt;=AO$8)*($F$10:$F$50&lt;DATE(YEAR(AO$8),MONTH(AO$8)+1,1))*(ROW($E$10:$E$50)-9)))),"")</f>
        <v/>
      </c>
      <c r="AP50" s="18" t="str">
        <f aca="false">IF(COUNTIFS($E$10:$E$50,"Gate",$F$10:$F$50,"&gt;="&amp;AP$8,$F$10:$F$50,"&lt;"&amp;DATE(YEAR(AP$8),MONTH(AP$8)+1,1))&gt;0,INDEX($C$10:$C$50,SUMPRODUCT(MAX(($E$10:$E$50="Gate")*($F$10:$F$50&gt;=AP$8)*($F$10:$F$50&lt;DATE(YEAR(AP$8),MONTH(AP$8)+1,1))*(ROW($E$10:$E$50)-9)))),"")</f>
        <v/>
      </c>
      <c r="AQ50" s="18" t="str">
        <f aca="false">IF(COUNTIFS($E$10:$E$50,"Gate",$F$10:$F$50,"&gt;="&amp;AQ$8,$F$10:$F$50,"&lt;"&amp;DATE(YEAR(AQ$8),MONTH(AQ$8)+1,1))&gt;0,INDEX($C$10:$C$50,SUMPRODUCT(MAX(($E$10:$E$50="Gate")*($F$10:$F$50&gt;=AQ$8)*($F$10:$F$50&lt;DATE(YEAR(AQ$8),MONTH(AQ$8)+1,1))*(ROW($E$10:$E$50)-9)))),"")</f>
        <v/>
      </c>
      <c r="AR50" s="18" t="str">
        <f aca="false">IF(COUNTIFS($E$10:$E$50,"Gate",$F$10:$F$50,"&gt;="&amp;AR$8,$F$10:$F$50,"&lt;"&amp;DATE(YEAR(AR$8),MONTH(AR$8)+1,1))&gt;0,INDEX($C$10:$C$50,SUMPRODUCT(MAX(($E$10:$E$50="Gate")*($F$10:$F$50&gt;=AR$8)*($F$10:$F$50&lt;DATE(YEAR(AR$8),MONTH(AR$8)+1,1))*(ROW($E$10:$E$50)-9)))),"")</f>
        <v/>
      </c>
      <c r="AS50" s="18" t="str">
        <f aca="false">IF(COUNTIFS($E$10:$E$50,"Gate",$F$10:$F$50,"&gt;="&amp;AS$8,$F$10:$F$50,"&lt;"&amp;DATE(YEAR(AS$8),MONTH(AS$8)+1,1))&gt;0,INDEX($C$10:$C$50,SUMPRODUCT(MAX(($E$10:$E$50="Gate")*($F$10:$F$50&gt;=AS$8)*($F$10:$F$50&lt;DATE(YEAR(AS$8),MONTH(AS$8)+1,1))*(ROW($E$10:$E$50)-9)))),"")</f>
        <v/>
      </c>
      <c r="AT50" s="18" t="str">
        <f aca="false">IF(COUNTIFS($E$10:$E$50,"Gate",$F$10:$F$50,"&gt;="&amp;AT$8,$F$10:$F$50,"&lt;"&amp;DATE(YEAR(AT$8),MONTH(AT$8)+1,1))&gt;0,INDEX($C$10:$C$50,SUMPRODUCT(MAX(($E$10:$E$50="Gate")*($F$10:$F$50&gt;=AT$8)*($F$10:$F$50&lt;DATE(YEAR(AT$8),MONTH(AT$8)+1,1))*(ROW($E$10:$E$50)-9)))),"")</f>
        <v/>
      </c>
    </row>
  </sheetData>
  <mergeCells count="7">
    <mergeCell ref="K6:V6"/>
    <mergeCell ref="W6:AH6"/>
    <mergeCell ref="AI6:AT6"/>
    <mergeCell ref="F10:I10"/>
    <mergeCell ref="F25:I25"/>
    <mergeCell ref="F33:I33"/>
    <mergeCell ref="F41:I41"/>
  </mergeCells>
  <conditionalFormatting sqref="K10:AT23">
    <cfRule type="expression" priority="2" aboveAverage="0" equalAverage="0" bottom="0" percent="0" rank="0" text="" dxfId="0">
      <formula>AND(OR($E10="Phase",$E10="Task"),K$8+14&gt;=$F10,K$8+14&lt;=$G10)</formula>
    </cfRule>
  </conditionalFormatting>
  <conditionalFormatting sqref="K25:AT31">
    <cfRule type="expression" priority="3" aboveAverage="0" equalAverage="0" bottom="0" percent="0" rank="0" text="" dxfId="1">
      <formula>AND(OR($E25="Phase",$E25="Task"),K$8+14&gt;=$F25,K$8+14&lt;=$G25)</formula>
    </cfRule>
  </conditionalFormatting>
  <conditionalFormatting sqref="K33:AT39">
    <cfRule type="expression" priority="4" aboveAverage="0" equalAverage="0" bottom="0" percent="0" rank="0" text="" dxfId="2">
      <formula>AND(OR($E33="Phase",$E33="Task"),K$8+14&gt;=$F33,K$8+14&lt;=$G33)</formula>
    </cfRule>
  </conditionalFormatting>
  <conditionalFormatting sqref="K41:AT48">
    <cfRule type="expression" priority="5" aboveAverage="0" equalAverage="0" bottom="0" percent="0" rank="0" text="" dxfId="3">
      <formula>AND(OR($E41="Phase",$E41="Task"),K$8+14&gt;=$F41,K$8+14&lt;=$G41)</formula>
    </cfRule>
  </conditionalFormatting>
  <conditionalFormatting sqref="K10:AT48">
    <cfRule type="expression" priority="6" aboveAverage="0" equalAverage="0" bottom="0" percent="0" rank="0" text="" dxfId="4">
      <formula>$E10="Gate"</formula>
    </cfRule>
  </conditionalFormatting>
  <conditionalFormatting sqref="K7:AT49">
    <cfRule type="expression" priority="7" aboveAverage="0" equalAverage="0" bottom="0" percent="0" rank="0" text="" dxfId="5">
      <formula>COUNTIFS($E$10:$E$50,"Gate",$F$10:$F$50,"&gt;="&amp;K$8,$F$10:$F$50,"&lt;"&amp;DATE(YEAR(K$8),MONTH(K$8)+1,1))&gt;0</formula>
    </cfRule>
  </conditionalFormatting>
  <conditionalFormatting sqref="K50:AT50">
    <cfRule type="expression" priority="8" aboveAverage="0" equalAverage="0" bottom="0" percent="0" rank="0" text="" dxfId="6">
      <formula>K50&lt;&gt;""</formula>
    </cfRule>
  </conditionalFormatting>
  <dataValidations count="2">
    <dataValidation allowBlank="true" error="Choose a type from the list." errorStyle="stop" errorTitle="Type" operator="between" showDropDown="false" showErrorMessage="true" showInputMessage="false" sqref="E11:E23 E26:E31 E34:E39 E42:E48" type="list">
      <formula1>"Phase,Task,Milestone,Gate"</formula1>
      <formula2>0</formula2>
    </dataValidation>
    <dataValidation allowBlank="true" errorStyle="stop" operator="between" showDropDown="false" showErrorMessage="false" showInputMessage="false" sqref="H11:H23 H26:H31 H34:H39 H42:H48" type="list">
      <formula1>"G1,G2,G3,G4"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82"/>
  </cols>
  <sheetData>
    <row r="2" customFormat="false" ht="30" hidden="false" customHeight="true" outlineLevel="0" collapsed="false">
      <c r="B2" s="19" t="s">
        <v>49</v>
      </c>
    </row>
    <row r="4" customFormat="false" ht="27.75" hidden="false" customHeight="true" outlineLevel="0" collapsed="false">
      <c r="B4" s="20" t="s">
        <v>50</v>
      </c>
      <c r="C4" s="21" t="s">
        <v>51</v>
      </c>
      <c r="D4" s="22" t="s">
        <v>52</v>
      </c>
    </row>
    <row r="6" customFormat="false" ht="27.75" hidden="false" customHeight="true" outlineLevel="0" collapsed="false">
      <c r="B6" s="20" t="s">
        <v>53</v>
      </c>
      <c r="C6" s="21" t="s">
        <v>54</v>
      </c>
      <c r="D6" s="22" t="s">
        <v>55</v>
      </c>
    </row>
    <row r="8" customFormat="false" ht="27.75" hidden="false" customHeight="true" outlineLevel="0" collapsed="false">
      <c r="B8" s="20" t="s">
        <v>56</v>
      </c>
      <c r="C8" s="21" t="s">
        <v>57</v>
      </c>
      <c r="D8" s="22" t="s">
        <v>58</v>
      </c>
    </row>
    <row r="10" customFormat="false" ht="27.75" hidden="false" customHeight="true" outlineLevel="0" collapsed="false">
      <c r="B10" s="20" t="s">
        <v>59</v>
      </c>
      <c r="C10" s="21" t="s">
        <v>60</v>
      </c>
      <c r="D10" s="22" t="s">
        <v>61</v>
      </c>
    </row>
    <row r="12" customFormat="false" ht="27.75" hidden="false" customHeight="true" outlineLevel="0" collapsed="false">
      <c r="B12" s="20" t="s">
        <v>62</v>
      </c>
      <c r="C12" s="21" t="s">
        <v>63</v>
      </c>
      <c r="D12" s="22" t="s">
        <v>64</v>
      </c>
    </row>
    <row r="15" customFormat="false" ht="15" hidden="false" customHeight="false" outlineLevel="0" collapsed="false">
      <c r="B15" s="23" t="s">
        <v>65</v>
      </c>
    </row>
    <row r="16" customFormat="false" ht="18" hidden="false" customHeight="true" outlineLevel="0" collapsed="false">
      <c r="B16" s="24"/>
      <c r="C16" s="25" t="s">
        <v>15</v>
      </c>
      <c r="D16" s="26" t="s">
        <v>66</v>
      </c>
    </row>
    <row r="17" customFormat="false" ht="18" hidden="false" customHeight="true" outlineLevel="0" collapsed="false">
      <c r="B17" s="27"/>
      <c r="C17" s="25" t="s">
        <v>34</v>
      </c>
      <c r="D17" s="26" t="s">
        <v>67</v>
      </c>
    </row>
    <row r="18" customFormat="false" ht="18" hidden="false" customHeight="true" outlineLevel="0" collapsed="false">
      <c r="B18" s="28" t="s">
        <v>68</v>
      </c>
      <c r="C18" s="25" t="s">
        <v>21</v>
      </c>
      <c r="D18" s="26" t="s">
        <v>69</v>
      </c>
    </row>
    <row r="19" customFormat="false" ht="18" hidden="false" customHeight="true" outlineLevel="0" collapsed="false">
      <c r="B19" s="29" t="s">
        <v>70</v>
      </c>
      <c r="C19" s="25" t="s">
        <v>25</v>
      </c>
      <c r="D19" s="26" t="s">
        <v>71</v>
      </c>
    </row>
    <row r="20" customFormat="false" ht="18" hidden="false" customHeight="true" outlineLevel="0" collapsed="false">
      <c r="B20" s="28" t="s">
        <v>68</v>
      </c>
      <c r="C20" s="25" t="s">
        <v>72</v>
      </c>
      <c r="D20" s="26" t="s">
        <v>73</v>
      </c>
    </row>
    <row r="22" customFormat="false" ht="15" hidden="false" customHeight="false" outlineLevel="0" collapsed="false">
      <c r="B22" s="30" t="s">
        <v>74</v>
      </c>
    </row>
    <row r="23" customFormat="false" ht="15" hidden="false" customHeight="false" outlineLevel="0" collapsed="false">
      <c r="B23" s="3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2026-10-09T15:42:17Z</dcterms:created>
  <dc:creator>openpyxl</dc:creator>
  <dc:description/>
  <dc:language>en-US</dc:language>
  <cp:lastModifiedBy/>
  <dcterms:modified xsi:type="dcterms:W3CDTF">2026-10-09T15:42:17Z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